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10125"/>
  </bookViews>
  <sheets>
    <sheet name="ТРАФАРЕТ" sheetId="1" r:id="rId1"/>
  </sheets>
  <calcPr calcId="145621" fullPrecision="0" concurrentCalc="0"/>
</workbook>
</file>

<file path=xl/calcChain.xml><?xml version="1.0" encoding="utf-8"?>
<calcChain xmlns="http://schemas.openxmlformats.org/spreadsheetml/2006/main">
  <c r="J23" i="1" l="1"/>
  <c r="O23" i="1"/>
  <c r="J22" i="1"/>
  <c r="O22" i="1"/>
  <c r="J21" i="1"/>
  <c r="O21" i="1"/>
  <c r="J20" i="1"/>
  <c r="O20" i="1"/>
  <c r="J48" i="1"/>
  <c r="O48" i="1"/>
  <c r="J47" i="1"/>
  <c r="O47" i="1"/>
  <c r="J46" i="1"/>
  <c r="O46" i="1"/>
  <c r="J43" i="1"/>
  <c r="O43" i="1"/>
  <c r="J41" i="1"/>
  <c r="O41" i="1"/>
  <c r="J40" i="1"/>
  <c r="O40" i="1"/>
  <c r="J37" i="1"/>
  <c r="O37" i="1"/>
  <c r="J36" i="1"/>
  <c r="O36" i="1"/>
  <c r="J35" i="1"/>
  <c r="O35" i="1"/>
  <c r="J34" i="1"/>
  <c r="O34" i="1"/>
  <c r="E51" i="1"/>
  <c r="F51" i="1"/>
  <c r="G51" i="1"/>
  <c r="H51" i="1"/>
  <c r="I51" i="1"/>
  <c r="J51" i="1"/>
  <c r="J60" i="1"/>
  <c r="O60" i="1"/>
  <c r="E63" i="1"/>
  <c r="F63" i="1"/>
  <c r="G63" i="1"/>
  <c r="H63" i="1"/>
  <c r="I63" i="1"/>
  <c r="J64" i="1"/>
  <c r="J63" i="1"/>
  <c r="O64" i="1"/>
  <c r="J65" i="1"/>
  <c r="J67" i="1"/>
  <c r="O67" i="1"/>
  <c r="F75" i="1"/>
  <c r="G75" i="1"/>
  <c r="H75" i="1"/>
  <c r="I75" i="1"/>
  <c r="J76" i="1"/>
  <c r="J75" i="1"/>
  <c r="O75" i="1"/>
  <c r="J77" i="1"/>
  <c r="E78" i="1"/>
  <c r="O78" i="1"/>
  <c r="F78" i="1"/>
  <c r="G78" i="1"/>
  <c r="H78" i="1"/>
  <c r="I78" i="1"/>
  <c r="J79" i="1"/>
  <c r="J80" i="1"/>
  <c r="E81" i="1"/>
  <c r="F81" i="1"/>
  <c r="G81" i="1"/>
  <c r="J82" i="1"/>
  <c r="J81" i="1"/>
  <c r="J83" i="1"/>
  <c r="O83" i="1"/>
  <c r="E84" i="1"/>
  <c r="F84" i="1"/>
  <c r="G84" i="1"/>
  <c r="H84" i="1"/>
  <c r="I84" i="1"/>
  <c r="J85" i="1"/>
  <c r="O85" i="1"/>
  <c r="J86" i="1"/>
  <c r="O86" i="1"/>
  <c r="O84" i="1"/>
  <c r="I95" i="1"/>
  <c r="I96" i="1"/>
  <c r="J84" i="1"/>
  <c r="O65" i="1"/>
  <c r="O63" i="1"/>
  <c r="O82" i="1"/>
  <c r="O81" i="1"/>
</calcChain>
</file>

<file path=xl/sharedStrings.xml><?xml version="1.0" encoding="utf-8"?>
<sst xmlns="http://schemas.openxmlformats.org/spreadsheetml/2006/main" count="313" uniqueCount="213">
  <si>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</si>
  <si>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</si>
  <si>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</si>
  <si>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</si>
  <si>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</si>
  <si>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</si>
  <si>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</si>
  <si>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</si>
  <si>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</si>
  <si>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</si>
  <si>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</si>
  <si>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</si>
  <si>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</si>
  <si>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</si>
  <si>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</si>
  <si>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</si>
  <si>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</si>
  <si>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</si>
  <si>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</si>
  <si>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</si>
  <si>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</si>
  <si>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</si>
  <si>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</si>
  <si>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</si>
  <si>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</si>
  <si>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</si>
  <si>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</si>
  <si>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</si>
  <si>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</si>
  <si>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</si>
  <si>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</si>
  <si>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</si>
  <si>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</si>
  <si>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</si>
  <si>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</si>
  <si>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</si>
  <si>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</si>
  <si>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</si>
  <si>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</si>
  <si>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</si>
  <si>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</si>
  <si>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</si>
  <si>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</si>
  <si>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</si>
  <si>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</si>
  <si>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</si>
  <si>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</si>
  <si>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</si>
  <si>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</si>
  <si>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</si>
  <si>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</si>
  <si>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</si>
  <si>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</si>
  <si>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</si>
  <si>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</si>
  <si>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</si>
  <si>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</si>
  <si>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</si>
  <si>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</si>
  <si>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</si>
  <si>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</si>
  <si>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</si>
  <si>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</si>
  <si>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</si>
  <si>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</si>
  <si>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</si>
  <si>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</si>
  <si>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</si>
  <si>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</si>
  <si>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</si>
  <si>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</si>
  <si>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</si>
  <si>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</si>
  <si>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</si>
  <si>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</si>
  <si>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</si>
  <si>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</si>
  <si>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</si>
  <si>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</si>
  <si>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</si>
  <si>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</si>
  <si>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</si>
  <si>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</si>
  <si>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</si>
  <si>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</si>
  <si>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</si>
  <si>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</si>
  <si>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</si>
  <si>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</si>
  <si>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</si>
  <si>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</si>
  <si>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</si>
  <si>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</si>
  <si>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</si>
  <si>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</si>
  <si>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</si>
  <si>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</si>
  <si>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</si>
  <si>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</si>
  <si>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</si>
  <si>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</si>
  <si>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</si>
  <si>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</si>
  <si>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</si>
  <si>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</si>
  <si>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</si>
  <si>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</si>
  <si>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</si>
  <si>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</si>
  <si>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</si>
  <si>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</si>
  <si>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</si>
  <si>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</si>
  <si>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</si>
  <si>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</si>
  <si>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</si>
  <si>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</si>
  <si>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</si>
  <si>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</si>
  <si>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</si>
  <si>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</si>
  <si>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</si>
  <si>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</si>
  <si>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</si>
  <si>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</si>
  <si>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</si>
  <si>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</si>
  <si>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</si>
  <si>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</si>
  <si>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</si>
  <si>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</si>
  <si>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</si>
  <si>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</si>
  <si>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</si>
  <si>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</si>
  <si>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</si>
  <si>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</si>
  <si>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</si>
  <si>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</si>
  <si>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</si>
  <si>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</si>
  <si>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</si>
  <si>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</si>
  <si>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</si>
  <si>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</si>
  <si>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</si>
  <si>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</si>
  <si>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</si>
  <si>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</si>
  <si>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97780418</t>
  </si>
  <si>
    <t>2.собственные доходы учреждения</t>
  </si>
  <si>
    <t>Министерство образования Кузбасса</t>
  </si>
  <si>
    <t>01 января 2022 г.</t>
  </si>
  <si>
    <t>ГПОУ НТСТиСО</t>
  </si>
  <si>
    <t>012</t>
  </si>
  <si>
    <t>ГОД</t>
  </si>
  <si>
    <t>01.01.2022</t>
  </si>
  <si>
    <t>3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</si>
  <si>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</si>
  <si>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</si>
  <si>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</si>
  <si>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РАСХОДЫ НА ВЫПЛАТЫ ПЕРСОНАЛУ КАЗЕННЫХ УЧРЕЖДЕНИЙ_x000D_
(стр. 111 + стр. 112 + стр. 113 + стр. 119)</t>
  </si>
  <si>
    <t>i1_110</t>
  </si>
  <si>
    <t>110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</si>
  <si>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</si>
  <si>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</si>
  <si>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</si>
  <si>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</si>
  <si>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113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</si>
  <si>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</si>
  <si>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</si>
  <si>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</si>
  <si>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</si>
  <si>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</si>
  <si>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</si>
  <si>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</si>
  <si>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i1_240</t>
  </si>
  <si>
    <t>244</t>
  </si>
  <si>
    <t>Прочая закупка товаров, работ и услуг</t>
  </si>
  <si>
    <t>Закупка энергетических ресурсов</t>
  </si>
  <si>
    <t>247</t>
  </si>
  <si>
    <t>300</t>
  </si>
  <si>
    <t>i1_300</t>
  </si>
  <si>
    <t>СОЦИАЛЬНОЕ ОБЕСПЕЧЕНИЕ И ИНЫЕ ВЫПЛАТЫ НАСЕЛЕНИЮ_x000D_
(стр. 320 + стр. 340 + стр. 350 + стр. 360)</t>
  </si>
  <si>
    <t>340</t>
  </si>
  <si>
    <t>Стипендии</t>
  </si>
  <si>
    <t>i1_800</t>
  </si>
  <si>
    <t>800</t>
  </si>
  <si>
    <t>ИНЫЕ БЮДЖЕТНЫЕ АССИГНОВАНИЯ_x000D_
(стр. 810 + стр. 830 + стр. 850 + стр. 860)</t>
  </si>
  <si>
    <t>УПЛАТА НАЛОГОВ, СБОРОВ И ИНЫХ ПЛАТЕЖЕЙ_x000D_
(стр. 851 + стр. 852 + стр. 853)</t>
  </si>
  <si>
    <t>i1_850</t>
  </si>
  <si>
    <t>850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</si>
  <si>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</si>
  <si>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</si>
  <si>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</si>
  <si>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</si>
  <si>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</si>
  <si>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</si>
  <si>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030</t>
  </si>
  <si>
    <t>ДОХОДЫ ОТ СОБСТВЕННОСТИ</t>
  </si>
  <si>
    <t>120</t>
  </si>
  <si>
    <t>040</t>
  </si>
  <si>
    <t>ДОХОДЫ ОТ ОКАЗАНИЯ ПЛАТНЫХ УСЛУГ (РАБОТ), КОМПЕНСАЦИИ ЗАТРАТ</t>
  </si>
  <si>
    <t>130</t>
  </si>
  <si>
    <t>050</t>
  </si>
  <si>
    <t>ШТРАФЫ, ПЕНИ, НЕУСТОЙКИ, ВОЗМЕЩЕНИЯ УЩЕРБА</t>
  </si>
  <si>
    <t>140</t>
  </si>
  <si>
    <t>060</t>
  </si>
  <si>
    <t>БЕЗВОЗМЕЗДНЫЕ ДЕНЕЖНЫЕ ПОСТУПЛЕНИЯ</t>
  </si>
  <si>
    <t>150</t>
  </si>
  <si>
    <t xml:space="preserve">С. В. Топорков 
</t>
  </si>
  <si>
    <t xml:space="preserve">Е. А. Ращук 
</t>
  </si>
  <si>
    <t>17 января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</si>
</sst>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9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56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77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4" fillId="24" borderId="0" xfId="0" applyFont="1" applyFill="1" applyAlignment="1" applyProtection="1">
      <alignment horizontal="left" wrapTex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67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73" xfId="38" applyFont="1" applyBorder="1" applyAlignment="1">
      <alignment horizontal="right" indent="1"/>
    </xf>
    <xf numFmtId="0" fontId="29" fillId="0" borderId="74" xfId="38" applyFont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67" xfId="38" applyNumberFormat="1" applyFont="1" applyFill="1" applyBorder="1" applyAlignment="1">
      <alignment horizontal="right" indent="1"/>
    </xf>
    <xf numFmtId="0" fontId="31" fillId="0" borderId="74" xfId="38" applyFont="1" applyBorder="1" applyAlignment="1">
      <alignment horizontal="left" vertical="center" indent="2"/>
    </xf>
    <xf numFmtId="0" fontId="31" fillId="0" borderId="76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0" fillId="30" borderId="0" xfId="0" applyFill="1" applyAlignment="1">
      <alignment horizontal="center"/>
    </xf>
    <xf numFmtId="49" fontId="29" fillId="30" borderId="72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6" xfId="38" applyNumberFormat="1" applyFont="1" applyFill="1" applyBorder="1" applyAlignment="1">
      <alignment horizontal="left" vertical="center" indent="1"/>
    </xf>
    <xf numFmtId="0" fontId="29" fillId="0" borderId="67" xfId="38" applyFont="1" applyBorder="1" applyAlignment="1">
      <alignment horizontal="right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0" xfId="38" applyNumberFormat="1" applyFont="1" applyFill="1" applyBorder="1" applyAlignment="1">
      <alignment horizontal="left" vertical="center" indent="1"/>
    </xf>
    <xf numFmtId="0" fontId="34" fillId="0" borderId="0" xfId="0" applyFont="1" applyAlignment="1">
      <alignment horizontal="lef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111</xdr:row>
      <xdr:rowOff>28575</xdr:rowOff>
    </xdr:from>
    <xdr:to>
      <xdr:col>4</xdr:col>
      <xdr:colOff>857250</xdr:colOff>
      <xdr:row>111</xdr:row>
      <xdr:rowOff>600075</xdr:rowOff>
    </xdr:to>
    <xdr:pic>
      <xdr:nvPicPr>
        <xdr:cNvPr id="5301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24"/>
  <sheetViews>
    <sheetView tabSelected="1" view="pageBreakPreview" topLeftCell="A55" zoomScale="60" zoomScaleNormal="100" workbookViewId="0">
      <selection activeCell="G102" sqref="G102:G103"/>
    </sheetView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280" t="s">
        <v>0</v>
      </c>
      <c r="C2" s="281"/>
      <c r="D2" s="281"/>
      <c r="E2" s="281"/>
      <c r="F2" s="281"/>
      <c r="G2" s="281"/>
      <c r="H2" s="281"/>
      <c r="I2" s="281"/>
      <c r="J2" s="2"/>
      <c r="K2" s="182" t="s">
        <v>154</v>
      </c>
      <c r="L2" s="182" t="s">
        <v>93</v>
      </c>
      <c r="N2" s="195"/>
      <c r="O2" s="3"/>
      <c r="P2" s="217"/>
    </row>
    <row r="3" spans="2:16" ht="15.75" thickBot="1" x14ac:dyDescent="0.3">
      <c r="B3" s="282" t="s">
        <v>1</v>
      </c>
      <c r="C3" s="282"/>
      <c r="D3" s="282"/>
      <c r="E3" s="282"/>
      <c r="F3" s="282"/>
      <c r="G3" s="282"/>
      <c r="H3" s="282"/>
      <c r="I3" s="282"/>
      <c r="J3" s="4"/>
      <c r="K3" s="181" t="s">
        <v>35</v>
      </c>
      <c r="L3" s="181" t="s">
        <v>94</v>
      </c>
      <c r="N3" s="194" t="s">
        <v>117</v>
      </c>
      <c r="O3" s="19" t="s">
        <v>2</v>
      </c>
      <c r="P3" s="217"/>
    </row>
    <row r="4" spans="2:16" x14ac:dyDescent="0.25">
      <c r="B4" s="279"/>
      <c r="C4" s="279"/>
      <c r="D4" s="279"/>
      <c r="E4" s="279"/>
      <c r="F4" s="279"/>
      <c r="G4" s="279"/>
      <c r="H4" s="279"/>
      <c r="I4" s="279"/>
      <c r="J4" s="16" t="s">
        <v>3</v>
      </c>
      <c r="K4" s="20" t="s">
        <v>155</v>
      </c>
      <c r="L4" s="172" t="s">
        <v>95</v>
      </c>
      <c r="N4" s="195" t="s">
        <v>118</v>
      </c>
      <c r="O4" s="22" t="s">
        <v>4</v>
      </c>
      <c r="P4" s="218"/>
    </row>
    <row r="5" spans="2:16" x14ac:dyDescent="0.25">
      <c r="B5" s="6"/>
      <c r="C5" s="285" t="s">
        <v>70</v>
      </c>
      <c r="D5" s="285"/>
      <c r="E5" s="285"/>
      <c r="F5" s="273" t="s">
        <v>152</v>
      </c>
      <c r="G5" s="273"/>
      <c r="H5" s="274"/>
      <c r="I5" s="274"/>
      <c r="J5" s="16" t="s">
        <v>5</v>
      </c>
      <c r="K5" s="177"/>
      <c r="L5" s="178" t="s">
        <v>96</v>
      </c>
      <c r="M5" s="177"/>
      <c r="N5" s="178" t="s">
        <v>98</v>
      </c>
      <c r="O5" s="193">
        <v>44562</v>
      </c>
      <c r="P5" s="219"/>
    </row>
    <row r="6" spans="2:16" x14ac:dyDescent="0.25">
      <c r="B6" s="7" t="s">
        <v>6</v>
      </c>
      <c r="C6" s="283" t="s">
        <v>153</v>
      </c>
      <c r="D6" s="283"/>
      <c r="E6" s="283"/>
      <c r="F6" s="283"/>
      <c r="G6" s="283"/>
      <c r="H6" s="283"/>
      <c r="I6" s="283"/>
      <c r="J6" s="17" t="s">
        <v>7</v>
      </c>
      <c r="K6" s="177"/>
      <c r="L6" s="178" t="s">
        <v>97</v>
      </c>
      <c r="M6" s="177"/>
      <c r="N6" s="178" t="s">
        <v>99</v>
      </c>
      <c r="O6" s="168"/>
      <c r="P6" s="220"/>
    </row>
    <row r="7" spans="2:16" ht="22.5" customHeight="1" x14ac:dyDescent="0.25">
      <c r="B7" s="7" t="s">
        <v>8</v>
      </c>
      <c r="C7" s="275"/>
      <c r="D7" s="275"/>
      <c r="E7" s="275"/>
      <c r="F7" s="275"/>
      <c r="G7" s="275"/>
      <c r="H7" s="275"/>
      <c r="I7" s="275"/>
      <c r="J7" s="17"/>
      <c r="K7" s="182" t="s">
        <v>24</v>
      </c>
      <c r="L7" s="182" t="s">
        <v>100</v>
      </c>
      <c r="M7" s="179"/>
      <c r="N7" s="180" t="s">
        <v>104</v>
      </c>
      <c r="O7" s="168"/>
      <c r="P7" s="220"/>
    </row>
    <row r="8" spans="2:16" ht="15.75" thickBot="1" x14ac:dyDescent="0.3">
      <c r="B8" s="7" t="s">
        <v>9</v>
      </c>
      <c r="C8" s="275" t="s">
        <v>151</v>
      </c>
      <c r="D8" s="275"/>
      <c r="E8" s="275"/>
      <c r="F8" s="275"/>
      <c r="G8" s="275"/>
      <c r="H8" s="275"/>
      <c r="I8" s="275"/>
      <c r="J8" s="16" t="s">
        <v>10</v>
      </c>
      <c r="K8" s="181" t="s">
        <v>156</v>
      </c>
      <c r="L8" s="183" t="s">
        <v>101</v>
      </c>
      <c r="M8" s="179"/>
      <c r="N8" s="180" t="s">
        <v>105</v>
      </c>
      <c r="O8" s="168"/>
      <c r="P8" s="220"/>
    </row>
    <row r="9" spans="2:16" x14ac:dyDescent="0.25">
      <c r="B9" s="7" t="s">
        <v>11</v>
      </c>
      <c r="C9" s="286"/>
      <c r="D9" s="286"/>
      <c r="E9" s="286"/>
      <c r="F9" s="286"/>
      <c r="G9" s="286"/>
      <c r="H9" s="286"/>
      <c r="I9" s="286"/>
      <c r="J9" s="17" t="s">
        <v>12</v>
      </c>
      <c r="K9" s="21"/>
      <c r="L9" s="173" t="s">
        <v>102</v>
      </c>
      <c r="M9" s="179"/>
      <c r="N9" s="180" t="s">
        <v>106</v>
      </c>
      <c r="O9" s="168" t="s">
        <v>149</v>
      </c>
      <c r="P9" s="220"/>
    </row>
    <row r="10" spans="2:16" x14ac:dyDescent="0.25">
      <c r="B10" s="7" t="s">
        <v>13</v>
      </c>
      <c r="C10" s="283"/>
      <c r="D10" s="283"/>
      <c r="E10" s="283"/>
      <c r="F10" s="283"/>
      <c r="G10" s="283"/>
      <c r="H10" s="283"/>
      <c r="I10" s="283"/>
      <c r="J10" s="17" t="s">
        <v>14</v>
      </c>
      <c r="K10" s="179" t="s">
        <v>157</v>
      </c>
      <c r="L10" s="180" t="s">
        <v>103</v>
      </c>
      <c r="M10" s="179"/>
      <c r="N10" s="180" t="s">
        <v>107</v>
      </c>
      <c r="O10" s="168" t="s">
        <v>154</v>
      </c>
      <c r="P10" s="220"/>
    </row>
    <row r="11" spans="2:16" x14ac:dyDescent="0.25">
      <c r="B11" s="7" t="s">
        <v>15</v>
      </c>
      <c r="C11" s="275" t="s">
        <v>150</v>
      </c>
      <c r="D11" s="275"/>
      <c r="E11" s="275"/>
      <c r="F11" s="275"/>
      <c r="G11" s="275"/>
      <c r="H11" s="275"/>
      <c r="I11" s="275"/>
      <c r="J11" s="17"/>
      <c r="K11" s="184"/>
      <c r="L11" s="184" t="s">
        <v>111</v>
      </c>
      <c r="M11" s="179"/>
      <c r="N11" s="180" t="s">
        <v>108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112</v>
      </c>
      <c r="M12" s="179"/>
      <c r="N12" s="180" t="s">
        <v>109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110</v>
      </c>
      <c r="O13" s="24" t="s">
        <v>19</v>
      </c>
      <c r="P13" s="218"/>
    </row>
    <row r="14" spans="2:16" x14ac:dyDescent="0.25">
      <c r="B14" s="1"/>
      <c r="C14" s="276" t="s">
        <v>20</v>
      </c>
      <c r="D14" s="276"/>
      <c r="E14" s="276"/>
      <c r="F14" s="276"/>
      <c r="G14" s="276"/>
      <c r="H14" s="276"/>
      <c r="I14" s="276"/>
      <c r="J14" s="5"/>
      <c r="K14" s="5"/>
      <c r="L14" s="5"/>
      <c r="M14" s="5"/>
      <c r="N14" s="5"/>
      <c r="O14" s="8"/>
      <c r="P14" s="221"/>
    </row>
    <row r="15" spans="2:16" x14ac:dyDescent="0.25">
      <c r="B15" s="284" t="s">
        <v>113</v>
      </c>
      <c r="C15" s="277" t="s">
        <v>63</v>
      </c>
      <c r="D15" s="277" t="s">
        <v>64</v>
      </c>
      <c r="E15" s="268" t="s">
        <v>65</v>
      </c>
      <c r="F15" s="269" t="s">
        <v>21</v>
      </c>
      <c r="G15" s="269"/>
      <c r="H15" s="269"/>
      <c r="I15" s="269"/>
      <c r="J15" s="269"/>
      <c r="K15" s="25"/>
      <c r="L15" s="170"/>
      <c r="M15" s="25"/>
      <c r="N15" s="170"/>
      <c r="O15" s="268" t="s">
        <v>131</v>
      </c>
      <c r="P15" s="222"/>
    </row>
    <row r="16" spans="2:16" x14ac:dyDescent="0.25">
      <c r="B16" s="284"/>
      <c r="C16" s="278"/>
      <c r="D16" s="278"/>
      <c r="E16" s="268"/>
      <c r="F16" s="268" t="s">
        <v>66</v>
      </c>
      <c r="G16" s="268" t="s">
        <v>67</v>
      </c>
      <c r="H16" s="268" t="s">
        <v>68</v>
      </c>
      <c r="I16" s="268" t="s">
        <v>69</v>
      </c>
      <c r="J16" s="269" t="s">
        <v>22</v>
      </c>
      <c r="K16" s="25"/>
      <c r="L16" s="170"/>
      <c r="M16" s="25"/>
      <c r="N16" s="170"/>
      <c r="O16" s="268"/>
      <c r="P16" s="222"/>
    </row>
    <row r="17" spans="2:16" x14ac:dyDescent="0.25">
      <c r="B17" s="284"/>
      <c r="C17" s="278"/>
      <c r="D17" s="278"/>
      <c r="E17" s="268"/>
      <c r="F17" s="268"/>
      <c r="G17" s="268"/>
      <c r="H17" s="268"/>
      <c r="I17" s="268"/>
      <c r="J17" s="269"/>
      <c r="K17" s="25"/>
      <c r="L17" s="170"/>
      <c r="M17" s="25"/>
      <c r="N17" s="170"/>
      <c r="O17" s="268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132</v>
      </c>
      <c r="C19" s="32" t="s">
        <v>30</v>
      </c>
      <c r="D19" s="33"/>
      <c r="E19" s="34">
        <v>12339230</v>
      </c>
      <c r="F19" s="34">
        <v>12296858</v>
      </c>
      <c r="G19" s="35">
        <v>0</v>
      </c>
      <c r="H19" s="35">
        <v>0</v>
      </c>
      <c r="I19" s="35">
        <v>0</v>
      </c>
      <c r="J19" s="35">
        <v>12296858</v>
      </c>
      <c r="K19" s="36"/>
      <c r="L19" s="36"/>
      <c r="M19" s="36"/>
      <c r="N19" s="36"/>
      <c r="O19" s="37">
        <v>42372</v>
      </c>
      <c r="P19" s="224"/>
    </row>
    <row r="20" spans="2:16" s="196" customFormat="1" x14ac:dyDescent="0.25">
      <c r="B20" s="38" t="s">
        <v>199</v>
      </c>
      <c r="C20" s="190" t="s">
        <v>198</v>
      </c>
      <c r="D20" s="189" t="s">
        <v>200</v>
      </c>
      <c r="E20" s="12">
        <v>501930</v>
      </c>
      <c r="F20" s="12">
        <v>492918.74</v>
      </c>
      <c r="G20" s="13"/>
      <c r="H20" s="13"/>
      <c r="I20" s="13"/>
      <c r="J20" s="41">
        <f>F20+G20+H20+I20</f>
        <v>492918.74</v>
      </c>
      <c r="K20" s="42" t="s">
        <v>198</v>
      </c>
      <c r="L20" s="42"/>
      <c r="M20" s="42"/>
      <c r="N20" s="42"/>
      <c r="O20" s="43">
        <f>E20-J20</f>
        <v>9011.26</v>
      </c>
      <c r="P20" s="224"/>
    </row>
    <row r="21" spans="2:16" s="196" customFormat="1" ht="23.25" x14ac:dyDescent="0.25">
      <c r="B21" s="38" t="s">
        <v>202</v>
      </c>
      <c r="C21" s="190" t="s">
        <v>201</v>
      </c>
      <c r="D21" s="189" t="s">
        <v>203</v>
      </c>
      <c r="E21" s="12">
        <v>11706500</v>
      </c>
      <c r="F21" s="12">
        <v>11676545.060000001</v>
      </c>
      <c r="G21" s="13"/>
      <c r="H21" s="13"/>
      <c r="I21" s="13"/>
      <c r="J21" s="41">
        <f>F21+G21+H21+I21</f>
        <v>11676545.060000001</v>
      </c>
      <c r="K21" s="42" t="s">
        <v>201</v>
      </c>
      <c r="L21" s="42"/>
      <c r="M21" s="42"/>
      <c r="N21" s="42"/>
      <c r="O21" s="43">
        <f>E21-J21</f>
        <v>29954.94</v>
      </c>
      <c r="P21" s="224"/>
    </row>
    <row r="22" spans="2:16" s="196" customFormat="1" ht="23.25" x14ac:dyDescent="0.25">
      <c r="B22" s="38" t="s">
        <v>205</v>
      </c>
      <c r="C22" s="190" t="s">
        <v>204</v>
      </c>
      <c r="D22" s="189" t="s">
        <v>206</v>
      </c>
      <c r="E22" s="12">
        <v>58000</v>
      </c>
      <c r="F22" s="12">
        <v>54594.2</v>
      </c>
      <c r="G22" s="13"/>
      <c r="H22" s="13"/>
      <c r="I22" s="13"/>
      <c r="J22" s="41">
        <f>F22+G22+H22+I22</f>
        <v>54594.2</v>
      </c>
      <c r="K22" s="42" t="s">
        <v>204</v>
      </c>
      <c r="L22" s="42"/>
      <c r="M22" s="42"/>
      <c r="N22" s="42"/>
      <c r="O22" s="43">
        <f>E22-J22</f>
        <v>3405.8</v>
      </c>
      <c r="P22" s="224"/>
    </row>
    <row r="23" spans="2:16" s="196" customFormat="1" x14ac:dyDescent="0.25">
      <c r="B23" s="38" t="s">
        <v>208</v>
      </c>
      <c r="C23" s="190" t="s">
        <v>207</v>
      </c>
      <c r="D23" s="189" t="s">
        <v>209</v>
      </c>
      <c r="E23" s="12">
        <v>72800</v>
      </c>
      <c r="F23" s="12">
        <v>72800</v>
      </c>
      <c r="G23" s="13"/>
      <c r="H23" s="13"/>
      <c r="I23" s="13"/>
      <c r="J23" s="41">
        <f>F23+G23+H23+I23</f>
        <v>72800</v>
      </c>
      <c r="K23" s="42" t="s">
        <v>207</v>
      </c>
      <c r="L23" s="42"/>
      <c r="M23" s="42"/>
      <c r="N23" s="42"/>
      <c r="O23" s="43">
        <f>E23-J23</f>
        <v>0</v>
      </c>
      <c r="P23" s="224"/>
    </row>
    <row r="24" spans="2:16" ht="0.75" customHeight="1" thickBot="1" x14ac:dyDescent="0.3">
      <c r="B24" s="49"/>
      <c r="C24" s="50"/>
      <c r="D24" s="51"/>
      <c r="E24" s="52"/>
      <c r="F24" s="52"/>
      <c r="G24" s="52"/>
      <c r="H24" s="52"/>
      <c r="I24" s="52"/>
      <c r="J24" s="52"/>
      <c r="K24" s="53"/>
      <c r="L24" s="53"/>
      <c r="M24" s="53"/>
      <c r="N24" s="53"/>
      <c r="O24" s="54"/>
      <c r="P24" s="225"/>
    </row>
    <row r="25" spans="2:16" x14ac:dyDescent="0.25"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226"/>
    </row>
    <row r="26" spans="2:16" x14ac:dyDescent="0.25">
      <c r="B26" s="58"/>
      <c r="C26" s="270" t="s">
        <v>31</v>
      </c>
      <c r="D26" s="270"/>
      <c r="E26" s="270"/>
      <c r="F26" s="270"/>
      <c r="G26" s="270"/>
      <c r="H26" s="270"/>
      <c r="I26" s="270"/>
      <c r="J26" s="270"/>
      <c r="K26" s="59"/>
      <c r="L26" s="169"/>
      <c r="M26" s="59"/>
      <c r="N26" s="169"/>
      <c r="O26" s="60" t="s">
        <v>62</v>
      </c>
      <c r="P26" s="227"/>
    </row>
    <row r="27" spans="2:16" x14ac:dyDescent="0.25">
      <c r="B27" s="284" t="s">
        <v>113</v>
      </c>
      <c r="C27" s="277" t="s">
        <v>63</v>
      </c>
      <c r="D27" s="277" t="s">
        <v>64</v>
      </c>
      <c r="E27" s="268" t="s">
        <v>65</v>
      </c>
      <c r="F27" s="269" t="s">
        <v>21</v>
      </c>
      <c r="G27" s="269"/>
      <c r="H27" s="269"/>
      <c r="I27" s="269"/>
      <c r="J27" s="269"/>
      <c r="K27" s="25"/>
      <c r="L27" s="170"/>
      <c r="M27" s="25"/>
      <c r="N27" s="170"/>
      <c r="O27" s="268" t="s">
        <v>131</v>
      </c>
      <c r="P27" s="222"/>
    </row>
    <row r="28" spans="2:16" ht="15" customHeight="1" x14ac:dyDescent="0.25">
      <c r="B28" s="284"/>
      <c r="C28" s="278"/>
      <c r="D28" s="278"/>
      <c r="E28" s="268"/>
      <c r="F28" s="268" t="s">
        <v>66</v>
      </c>
      <c r="G28" s="268" t="s">
        <v>67</v>
      </c>
      <c r="H28" s="268" t="s">
        <v>68</v>
      </c>
      <c r="I28" s="268" t="s">
        <v>69</v>
      </c>
      <c r="J28" s="269" t="s">
        <v>22</v>
      </c>
      <c r="K28" s="25"/>
      <c r="L28" s="170"/>
      <c r="M28" s="25"/>
      <c r="N28" s="170"/>
      <c r="O28" s="268"/>
      <c r="P28" s="222"/>
    </row>
    <row r="29" spans="2:16" x14ac:dyDescent="0.25">
      <c r="B29" s="284"/>
      <c r="C29" s="278"/>
      <c r="D29" s="278"/>
      <c r="E29" s="268"/>
      <c r="F29" s="268"/>
      <c r="G29" s="268"/>
      <c r="H29" s="268"/>
      <c r="I29" s="268"/>
      <c r="J29" s="269"/>
      <c r="K29" s="25"/>
      <c r="L29" s="170"/>
      <c r="M29" s="25"/>
      <c r="N29" s="170"/>
      <c r="O29" s="268"/>
      <c r="P29" s="222"/>
    </row>
    <row r="30" spans="2:16" ht="15.75" thickBot="1" x14ac:dyDescent="0.3">
      <c r="B30" s="61">
        <v>1</v>
      </c>
      <c r="C30" s="27">
        <v>2</v>
      </c>
      <c r="D30" s="27">
        <v>3</v>
      </c>
      <c r="E30" s="28" t="s">
        <v>23</v>
      </c>
      <c r="F30" s="29" t="s">
        <v>24</v>
      </c>
      <c r="G30" s="28" t="s">
        <v>25</v>
      </c>
      <c r="H30" s="28" t="s">
        <v>26</v>
      </c>
      <c r="I30" s="28" t="s">
        <v>27</v>
      </c>
      <c r="J30" s="28" t="s">
        <v>28</v>
      </c>
      <c r="K30" s="30"/>
      <c r="L30" s="30"/>
      <c r="M30" s="30"/>
      <c r="N30" s="30"/>
      <c r="O30" s="30" t="s">
        <v>29</v>
      </c>
      <c r="P30" s="223"/>
    </row>
    <row r="31" spans="2:16" ht="23.25" x14ac:dyDescent="0.25">
      <c r="B31" s="31" t="s">
        <v>133</v>
      </c>
      <c r="C31" s="62" t="s">
        <v>32</v>
      </c>
      <c r="D31" s="63" t="s">
        <v>33</v>
      </c>
      <c r="E31" s="64">
        <v>13366306.75</v>
      </c>
      <c r="F31" s="34">
        <v>8697958.3000000007</v>
      </c>
      <c r="G31" s="35">
        <v>0</v>
      </c>
      <c r="H31" s="35">
        <v>0</v>
      </c>
      <c r="I31" s="35">
        <v>0</v>
      </c>
      <c r="J31" s="35">
        <v>8697958.3000000007</v>
      </c>
      <c r="K31" s="36"/>
      <c r="L31" s="36"/>
      <c r="M31" s="36"/>
      <c r="N31" s="36"/>
      <c r="O31" s="37">
        <v>4668348.45</v>
      </c>
      <c r="P31" s="224"/>
    </row>
    <row r="32" spans="2:16" s="196" customFormat="1" ht="79.5" x14ac:dyDescent="0.25">
      <c r="B32" s="44" t="s">
        <v>159</v>
      </c>
      <c r="C32" s="67"/>
      <c r="D32" s="68" t="s">
        <v>160</v>
      </c>
      <c r="E32" s="46">
        <v>3157220</v>
      </c>
      <c r="F32" s="45">
        <v>2855961.94</v>
      </c>
      <c r="G32" s="46"/>
      <c r="H32" s="46"/>
      <c r="I32" s="46"/>
      <c r="J32" s="46">
        <v>2855961.94</v>
      </c>
      <c r="K32" s="47" t="s">
        <v>158</v>
      </c>
      <c r="L32" s="47"/>
      <c r="M32" s="47"/>
      <c r="N32" s="47"/>
      <c r="O32" s="48">
        <v>301258.06</v>
      </c>
      <c r="P32" s="224"/>
    </row>
    <row r="33" spans="2:16" s="196" customFormat="1" ht="34.5" x14ac:dyDescent="0.25">
      <c r="B33" s="44" t="s">
        <v>161</v>
      </c>
      <c r="C33" s="67"/>
      <c r="D33" s="68" t="s">
        <v>163</v>
      </c>
      <c r="E33" s="46">
        <v>3157220</v>
      </c>
      <c r="F33" s="45">
        <v>2855961.94</v>
      </c>
      <c r="G33" s="46"/>
      <c r="H33" s="46"/>
      <c r="I33" s="46"/>
      <c r="J33" s="46">
        <v>2855961.94</v>
      </c>
      <c r="K33" s="47" t="s">
        <v>162</v>
      </c>
      <c r="L33" s="47"/>
      <c r="M33" s="47"/>
      <c r="N33" s="47"/>
      <c r="O33" s="48">
        <v>301258.06</v>
      </c>
      <c r="P33" s="224"/>
    </row>
    <row r="34" spans="2:16" s="196" customFormat="1" x14ac:dyDescent="0.25">
      <c r="B34" s="38" t="s">
        <v>165</v>
      </c>
      <c r="C34" s="65"/>
      <c r="D34" s="14" t="s">
        <v>164</v>
      </c>
      <c r="E34" s="13">
        <v>2115000</v>
      </c>
      <c r="F34" s="12">
        <v>2112348.7200000002</v>
      </c>
      <c r="G34" s="13"/>
      <c r="H34" s="13"/>
      <c r="I34" s="13"/>
      <c r="J34" s="41">
        <f>F34+G34+H34+I34</f>
        <v>2112348.7200000002</v>
      </c>
      <c r="K34" s="42" t="s">
        <v>164</v>
      </c>
      <c r="L34" s="42"/>
      <c r="M34" s="42"/>
      <c r="N34" s="42"/>
      <c r="O34" s="43">
        <f>E34-J34</f>
        <v>2651.28</v>
      </c>
      <c r="P34" s="224"/>
    </row>
    <row r="35" spans="2:16" s="196" customFormat="1" ht="23.25" x14ac:dyDescent="0.25">
      <c r="B35" s="38" t="s">
        <v>167</v>
      </c>
      <c r="C35" s="65"/>
      <c r="D35" s="14" t="s">
        <v>166</v>
      </c>
      <c r="E35" s="13">
        <v>323500</v>
      </c>
      <c r="F35" s="12">
        <v>91121.18</v>
      </c>
      <c r="G35" s="13"/>
      <c r="H35" s="13"/>
      <c r="I35" s="13"/>
      <c r="J35" s="41">
        <f>F35+G35+H35+I35</f>
        <v>91121.18</v>
      </c>
      <c r="K35" s="42" t="s">
        <v>166</v>
      </c>
      <c r="L35" s="42"/>
      <c r="M35" s="42"/>
      <c r="N35" s="42"/>
      <c r="O35" s="43">
        <f>E35-J35</f>
        <v>232378.82</v>
      </c>
      <c r="P35" s="224"/>
    </row>
    <row r="36" spans="2:16" s="196" customFormat="1" ht="45.75" x14ac:dyDescent="0.25">
      <c r="B36" s="38" t="s">
        <v>169</v>
      </c>
      <c r="C36" s="65"/>
      <c r="D36" s="14" t="s">
        <v>168</v>
      </c>
      <c r="E36" s="13">
        <v>80000</v>
      </c>
      <c r="F36" s="12">
        <v>14460</v>
      </c>
      <c r="G36" s="13"/>
      <c r="H36" s="13"/>
      <c r="I36" s="13"/>
      <c r="J36" s="41">
        <f>F36+G36+H36+I36</f>
        <v>14460</v>
      </c>
      <c r="K36" s="42" t="s">
        <v>168</v>
      </c>
      <c r="L36" s="42"/>
      <c r="M36" s="42"/>
      <c r="N36" s="42"/>
      <c r="O36" s="43">
        <f>E36-J36</f>
        <v>65540</v>
      </c>
      <c r="P36" s="224"/>
    </row>
    <row r="37" spans="2:16" s="196" customFormat="1" ht="45.75" x14ac:dyDescent="0.25">
      <c r="B37" s="38" t="s">
        <v>170</v>
      </c>
      <c r="C37" s="65"/>
      <c r="D37" s="14" t="s">
        <v>171</v>
      </c>
      <c r="E37" s="13">
        <v>638720</v>
      </c>
      <c r="F37" s="12">
        <v>638032.04</v>
      </c>
      <c r="G37" s="13"/>
      <c r="H37" s="13"/>
      <c r="I37" s="13"/>
      <c r="J37" s="41">
        <f>F37+G37+H37+I37</f>
        <v>638032.04</v>
      </c>
      <c r="K37" s="42" t="s">
        <v>171</v>
      </c>
      <c r="L37" s="42"/>
      <c r="M37" s="42"/>
      <c r="N37" s="42"/>
      <c r="O37" s="43">
        <f>E37-J37</f>
        <v>687.96</v>
      </c>
      <c r="P37" s="224"/>
    </row>
    <row r="38" spans="2:16" s="196" customFormat="1" ht="45.75" x14ac:dyDescent="0.25">
      <c r="B38" s="44" t="s">
        <v>172</v>
      </c>
      <c r="C38" s="67"/>
      <c r="D38" s="68" t="s">
        <v>32</v>
      </c>
      <c r="E38" s="46">
        <v>9849723.75</v>
      </c>
      <c r="F38" s="45">
        <v>5587182.2999999998</v>
      </c>
      <c r="G38" s="46"/>
      <c r="H38" s="46"/>
      <c r="I38" s="46"/>
      <c r="J38" s="46">
        <v>5587182.2999999998</v>
      </c>
      <c r="K38" s="47" t="s">
        <v>173</v>
      </c>
      <c r="L38" s="47"/>
      <c r="M38" s="47"/>
      <c r="N38" s="47"/>
      <c r="O38" s="48">
        <v>4262541.45</v>
      </c>
      <c r="P38" s="224"/>
    </row>
    <row r="39" spans="2:16" s="196" customFormat="1" ht="57" x14ac:dyDescent="0.25">
      <c r="B39" s="44" t="s">
        <v>175</v>
      </c>
      <c r="C39" s="67"/>
      <c r="D39" s="68" t="s">
        <v>174</v>
      </c>
      <c r="E39" s="46">
        <v>9849723.75</v>
      </c>
      <c r="F39" s="45">
        <v>5587182.2999999998</v>
      </c>
      <c r="G39" s="46"/>
      <c r="H39" s="46"/>
      <c r="I39" s="46"/>
      <c r="J39" s="46">
        <v>5587182.2999999998</v>
      </c>
      <c r="K39" s="47" t="s">
        <v>176</v>
      </c>
      <c r="L39" s="47"/>
      <c r="M39" s="47"/>
      <c r="N39" s="47"/>
      <c r="O39" s="48">
        <v>4262541.45</v>
      </c>
      <c r="P39" s="224"/>
    </row>
    <row r="40" spans="2:16" s="196" customFormat="1" x14ac:dyDescent="0.25">
      <c r="B40" s="38" t="s">
        <v>178</v>
      </c>
      <c r="C40" s="65"/>
      <c r="D40" s="14" t="s">
        <v>177</v>
      </c>
      <c r="E40" s="13">
        <v>9549723.75</v>
      </c>
      <c r="F40" s="12">
        <v>5287182.41</v>
      </c>
      <c r="G40" s="13"/>
      <c r="H40" s="13"/>
      <c r="I40" s="13"/>
      <c r="J40" s="41">
        <f>F40+G40+H40+I40</f>
        <v>5287182.41</v>
      </c>
      <c r="K40" s="42" t="s">
        <v>177</v>
      </c>
      <c r="L40" s="42"/>
      <c r="M40" s="42"/>
      <c r="N40" s="42"/>
      <c r="O40" s="43">
        <f>E40-J40</f>
        <v>4262541.34</v>
      </c>
      <c r="P40" s="224"/>
    </row>
    <row r="41" spans="2:16" s="196" customFormat="1" x14ac:dyDescent="0.25">
      <c r="B41" s="38" t="s">
        <v>179</v>
      </c>
      <c r="C41" s="65"/>
      <c r="D41" s="14" t="s">
        <v>180</v>
      </c>
      <c r="E41" s="13">
        <v>300000</v>
      </c>
      <c r="F41" s="12">
        <v>299999.89</v>
      </c>
      <c r="G41" s="13"/>
      <c r="H41" s="13"/>
      <c r="I41" s="13"/>
      <c r="J41" s="41">
        <f>F41+G41+H41+I41</f>
        <v>299999.89</v>
      </c>
      <c r="K41" s="42" t="s">
        <v>180</v>
      </c>
      <c r="L41" s="42"/>
      <c r="M41" s="42"/>
      <c r="N41" s="42"/>
      <c r="O41" s="43">
        <f>E41-J41</f>
        <v>0.11</v>
      </c>
      <c r="P41" s="224"/>
    </row>
    <row r="42" spans="2:16" s="196" customFormat="1" ht="34.5" x14ac:dyDescent="0.25">
      <c r="B42" s="44" t="s">
        <v>183</v>
      </c>
      <c r="C42" s="67"/>
      <c r="D42" s="68" t="s">
        <v>181</v>
      </c>
      <c r="E42" s="46">
        <v>72800</v>
      </c>
      <c r="F42" s="45">
        <v>72800</v>
      </c>
      <c r="G42" s="46"/>
      <c r="H42" s="46"/>
      <c r="I42" s="46"/>
      <c r="J42" s="46">
        <v>72800</v>
      </c>
      <c r="K42" s="47" t="s">
        <v>182</v>
      </c>
      <c r="L42" s="47"/>
      <c r="M42" s="47"/>
      <c r="N42" s="47"/>
      <c r="O42" s="48">
        <v>0</v>
      </c>
      <c r="P42" s="224"/>
    </row>
    <row r="43" spans="2:16" s="196" customFormat="1" x14ac:dyDescent="0.25">
      <c r="B43" s="38" t="s">
        <v>185</v>
      </c>
      <c r="C43" s="65"/>
      <c r="D43" s="14" t="s">
        <v>184</v>
      </c>
      <c r="E43" s="13">
        <v>72800</v>
      </c>
      <c r="F43" s="12">
        <v>72800</v>
      </c>
      <c r="G43" s="13"/>
      <c r="H43" s="13"/>
      <c r="I43" s="13"/>
      <c r="J43" s="41">
        <f>F43+G43+H43+I43</f>
        <v>72800</v>
      </c>
      <c r="K43" s="42" t="s">
        <v>184</v>
      </c>
      <c r="L43" s="42"/>
      <c r="M43" s="42"/>
      <c r="N43" s="42"/>
      <c r="O43" s="43">
        <f>E43-J43</f>
        <v>0</v>
      </c>
      <c r="P43" s="224"/>
    </row>
    <row r="44" spans="2:16" s="196" customFormat="1" ht="23.25" x14ac:dyDescent="0.25">
      <c r="B44" s="44" t="s">
        <v>188</v>
      </c>
      <c r="C44" s="67"/>
      <c r="D44" s="68" t="s">
        <v>187</v>
      </c>
      <c r="E44" s="46">
        <v>286563</v>
      </c>
      <c r="F44" s="45">
        <v>182014.06</v>
      </c>
      <c r="G44" s="46"/>
      <c r="H44" s="46"/>
      <c r="I44" s="46"/>
      <c r="J44" s="46">
        <v>182014.06</v>
      </c>
      <c r="K44" s="47" t="s">
        <v>186</v>
      </c>
      <c r="L44" s="47"/>
      <c r="M44" s="47"/>
      <c r="N44" s="47"/>
      <c r="O44" s="48">
        <v>104548.94</v>
      </c>
      <c r="P44" s="224"/>
    </row>
    <row r="45" spans="2:16" s="196" customFormat="1" ht="34.5" x14ac:dyDescent="0.25">
      <c r="B45" s="44" t="s">
        <v>189</v>
      </c>
      <c r="C45" s="67"/>
      <c r="D45" s="68" t="s">
        <v>191</v>
      </c>
      <c r="E45" s="46">
        <v>286563</v>
      </c>
      <c r="F45" s="45">
        <v>182014.06</v>
      </c>
      <c r="G45" s="46"/>
      <c r="H45" s="46"/>
      <c r="I45" s="46"/>
      <c r="J45" s="46">
        <v>182014.06</v>
      </c>
      <c r="K45" s="47" t="s">
        <v>190</v>
      </c>
      <c r="L45" s="47"/>
      <c r="M45" s="47"/>
      <c r="N45" s="47"/>
      <c r="O45" s="48">
        <v>104548.94</v>
      </c>
      <c r="P45" s="224"/>
    </row>
    <row r="46" spans="2:16" s="196" customFormat="1" ht="23.25" x14ac:dyDescent="0.25">
      <c r="B46" s="38" t="s">
        <v>193</v>
      </c>
      <c r="C46" s="65"/>
      <c r="D46" s="14" t="s">
        <v>192</v>
      </c>
      <c r="E46" s="13">
        <v>194000</v>
      </c>
      <c r="F46" s="12">
        <v>104500</v>
      </c>
      <c r="G46" s="13"/>
      <c r="H46" s="13"/>
      <c r="I46" s="13"/>
      <c r="J46" s="41">
        <f>F46+G46+H46+I46</f>
        <v>104500</v>
      </c>
      <c r="K46" s="42" t="s">
        <v>192</v>
      </c>
      <c r="L46" s="42"/>
      <c r="M46" s="42"/>
      <c r="N46" s="42"/>
      <c r="O46" s="43">
        <f>E46-J46</f>
        <v>89500</v>
      </c>
      <c r="P46" s="224"/>
    </row>
    <row r="47" spans="2:16" s="196" customFormat="1" x14ac:dyDescent="0.25">
      <c r="B47" s="38" t="s">
        <v>195</v>
      </c>
      <c r="C47" s="65"/>
      <c r="D47" s="14" t="s">
        <v>194</v>
      </c>
      <c r="E47" s="13">
        <v>77563</v>
      </c>
      <c r="F47" s="12">
        <v>64103</v>
      </c>
      <c r="G47" s="13"/>
      <c r="H47" s="13"/>
      <c r="I47" s="13"/>
      <c r="J47" s="41">
        <f>F47+G47+H47+I47</f>
        <v>64103</v>
      </c>
      <c r="K47" s="42" t="s">
        <v>194</v>
      </c>
      <c r="L47" s="42"/>
      <c r="M47" s="42"/>
      <c r="N47" s="42"/>
      <c r="O47" s="43">
        <f>E47-J47</f>
        <v>13460</v>
      </c>
      <c r="P47" s="224"/>
    </row>
    <row r="48" spans="2:16" s="196" customFormat="1" x14ac:dyDescent="0.25">
      <c r="B48" s="38" t="s">
        <v>197</v>
      </c>
      <c r="C48" s="65"/>
      <c r="D48" s="14" t="s">
        <v>196</v>
      </c>
      <c r="E48" s="13">
        <v>15000</v>
      </c>
      <c r="F48" s="12">
        <v>13411.06</v>
      </c>
      <c r="G48" s="13"/>
      <c r="H48" s="13"/>
      <c r="I48" s="13"/>
      <c r="J48" s="41">
        <f>F48+G48+H48+I48</f>
        <v>13411.06</v>
      </c>
      <c r="K48" s="42" t="s">
        <v>196</v>
      </c>
      <c r="L48" s="42"/>
      <c r="M48" s="42"/>
      <c r="N48" s="42"/>
      <c r="O48" s="43">
        <f>E48-J48</f>
        <v>1588.94</v>
      </c>
      <c r="P48" s="224"/>
    </row>
    <row r="49" spans="2:16" ht="0.75" customHeight="1" thickBot="1" x14ac:dyDescent="0.3">
      <c r="B49" s="69"/>
      <c r="C49" s="70"/>
      <c r="D49" s="71"/>
      <c r="E49" s="71"/>
      <c r="F49" s="71"/>
      <c r="G49" s="71"/>
      <c r="H49" s="71"/>
      <c r="I49" s="71"/>
      <c r="J49" s="71"/>
      <c r="K49" s="72"/>
      <c r="L49" s="72"/>
      <c r="M49" s="72"/>
      <c r="N49" s="72"/>
      <c r="O49" s="73"/>
      <c r="P49" s="228"/>
    </row>
    <row r="50" spans="2:16" ht="15.75" thickBot="1" x14ac:dyDescent="0.3">
      <c r="B50" s="74"/>
      <c r="C50" s="75"/>
      <c r="D50" s="76"/>
      <c r="E50" s="75"/>
      <c r="F50" s="75"/>
      <c r="G50" s="75"/>
      <c r="H50" s="75"/>
      <c r="I50" s="75"/>
      <c r="J50" s="75"/>
      <c r="K50" s="76"/>
      <c r="L50" s="76"/>
      <c r="M50" s="76"/>
      <c r="N50" s="76"/>
      <c r="O50" s="75"/>
      <c r="P50" s="228"/>
    </row>
    <row r="51" spans="2:16" ht="15.75" thickBot="1" x14ac:dyDescent="0.3">
      <c r="B51" s="77" t="s">
        <v>134</v>
      </c>
      <c r="C51" s="78">
        <v>450</v>
      </c>
      <c r="D51" s="79" t="s">
        <v>33</v>
      </c>
      <c r="E51" s="80">
        <f t="shared" ref="E51:J51" si="0">E19-E31</f>
        <v>-1027076.75</v>
      </c>
      <c r="F51" s="80">
        <f t="shared" si="0"/>
        <v>3598899.7</v>
      </c>
      <c r="G51" s="80">
        <f t="shared" si="0"/>
        <v>0</v>
      </c>
      <c r="H51" s="80">
        <f t="shared" si="0"/>
        <v>0</v>
      </c>
      <c r="I51" s="80">
        <f t="shared" si="0"/>
        <v>0</v>
      </c>
      <c r="J51" s="80">
        <f t="shared" si="0"/>
        <v>3598899.7</v>
      </c>
      <c r="K51" s="81"/>
      <c r="L51" s="82"/>
      <c r="M51" s="82"/>
      <c r="N51" s="82"/>
      <c r="O51" s="83" t="s">
        <v>33</v>
      </c>
      <c r="P51" s="228"/>
    </row>
    <row r="52" spans="2:16" x14ac:dyDescent="0.25"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229"/>
    </row>
    <row r="53" spans="2:16" x14ac:dyDescent="0.25">
      <c r="B53" s="58"/>
      <c r="C53" s="270" t="s">
        <v>34</v>
      </c>
      <c r="D53" s="270"/>
      <c r="E53" s="270"/>
      <c r="F53" s="270"/>
      <c r="G53" s="270"/>
      <c r="H53" s="270"/>
      <c r="I53" s="270"/>
      <c r="J53" s="270"/>
      <c r="K53" s="59"/>
      <c r="L53" s="169"/>
      <c r="M53" s="59"/>
      <c r="N53" s="169"/>
      <c r="O53" s="84" t="s">
        <v>115</v>
      </c>
      <c r="P53" s="230"/>
    </row>
    <row r="54" spans="2:16" x14ac:dyDescent="0.25">
      <c r="B54" s="284" t="s">
        <v>113</v>
      </c>
      <c r="C54" s="277" t="s">
        <v>63</v>
      </c>
      <c r="D54" s="277" t="s">
        <v>64</v>
      </c>
      <c r="E54" s="268" t="s">
        <v>65</v>
      </c>
      <c r="F54" s="269" t="s">
        <v>21</v>
      </c>
      <c r="G54" s="269"/>
      <c r="H54" s="269"/>
      <c r="I54" s="269"/>
      <c r="J54" s="269"/>
      <c r="K54" s="25"/>
      <c r="L54" s="170"/>
      <c r="M54" s="25"/>
      <c r="N54" s="170"/>
      <c r="O54" s="268" t="s">
        <v>131</v>
      </c>
      <c r="P54" s="222"/>
    </row>
    <row r="55" spans="2:16" ht="15" customHeight="1" x14ac:dyDescent="0.25">
      <c r="B55" s="284"/>
      <c r="C55" s="278"/>
      <c r="D55" s="278"/>
      <c r="E55" s="268"/>
      <c r="F55" s="268" t="s">
        <v>66</v>
      </c>
      <c r="G55" s="268" t="s">
        <v>67</v>
      </c>
      <c r="H55" s="268" t="s">
        <v>68</v>
      </c>
      <c r="I55" s="268" t="s">
        <v>69</v>
      </c>
      <c r="J55" s="269" t="s">
        <v>22</v>
      </c>
      <c r="K55" s="25"/>
      <c r="L55" s="170"/>
      <c r="M55" s="25"/>
      <c r="N55" s="170"/>
      <c r="O55" s="268"/>
      <c r="P55" s="222"/>
    </row>
    <row r="56" spans="2:16" x14ac:dyDescent="0.25">
      <c r="B56" s="284"/>
      <c r="C56" s="278"/>
      <c r="D56" s="278"/>
      <c r="E56" s="268"/>
      <c r="F56" s="268"/>
      <c r="G56" s="268"/>
      <c r="H56" s="268"/>
      <c r="I56" s="268"/>
      <c r="J56" s="269"/>
      <c r="K56" s="25"/>
      <c r="L56" s="170"/>
      <c r="M56" s="25"/>
      <c r="N56" s="170"/>
      <c r="O56" s="268"/>
      <c r="P56" s="222"/>
    </row>
    <row r="57" spans="2:16" ht="15.75" thickBot="1" x14ac:dyDescent="0.3">
      <c r="B57" s="26">
        <v>1</v>
      </c>
      <c r="C57" s="27">
        <v>2</v>
      </c>
      <c r="D57" s="27">
        <v>3</v>
      </c>
      <c r="E57" s="28" t="s">
        <v>23</v>
      </c>
      <c r="F57" s="29" t="s">
        <v>24</v>
      </c>
      <c r="G57" s="28" t="s">
        <v>25</v>
      </c>
      <c r="H57" s="28" t="s">
        <v>26</v>
      </c>
      <c r="I57" s="28" t="s">
        <v>27</v>
      </c>
      <c r="J57" s="28" t="s">
        <v>28</v>
      </c>
      <c r="K57" s="30"/>
      <c r="L57" s="30"/>
      <c r="M57" s="30"/>
      <c r="N57" s="30"/>
      <c r="O57" s="30" t="s">
        <v>29</v>
      </c>
      <c r="P57" s="223"/>
    </row>
    <row r="58" spans="2:16" ht="57" x14ac:dyDescent="0.25">
      <c r="B58" s="85" t="s">
        <v>135</v>
      </c>
      <c r="C58" s="32" t="s">
        <v>35</v>
      </c>
      <c r="D58" s="86"/>
      <c r="E58" s="87">
        <v>1027076.75</v>
      </c>
      <c r="F58" s="87">
        <v>-3598899.7</v>
      </c>
      <c r="G58" s="87">
        <v>0</v>
      </c>
      <c r="H58" s="87">
        <v>0</v>
      </c>
      <c r="I58" s="87">
        <v>0</v>
      </c>
      <c r="J58" s="87">
        <v>-3598899.7</v>
      </c>
      <c r="K58" s="88"/>
      <c r="L58" s="88"/>
      <c r="M58" s="88"/>
      <c r="N58" s="174"/>
      <c r="O58" s="89">
        <v>4625976.45</v>
      </c>
      <c r="P58" s="231"/>
    </row>
    <row r="59" spans="2:16" ht="24.75" x14ac:dyDescent="0.25">
      <c r="B59" s="90" t="s">
        <v>148</v>
      </c>
      <c r="C59" s="91" t="s">
        <v>36</v>
      </c>
      <c r="D59" s="33"/>
      <c r="E59" s="34">
        <v>0</v>
      </c>
      <c r="F59" s="34">
        <v>0</v>
      </c>
      <c r="G59" s="34">
        <v>0</v>
      </c>
      <c r="H59" s="35">
        <v>0</v>
      </c>
      <c r="I59" s="35">
        <v>0</v>
      </c>
      <c r="J59" s="35">
        <v>0</v>
      </c>
      <c r="K59" s="36"/>
      <c r="L59" s="36"/>
      <c r="M59" s="36"/>
      <c r="N59" s="36"/>
      <c r="O59" s="92">
        <v>0</v>
      </c>
      <c r="P59" s="224"/>
    </row>
    <row r="60" spans="2:16" x14ac:dyDescent="0.25">
      <c r="B60" s="240"/>
      <c r="C60" s="255"/>
      <c r="D60" s="256"/>
      <c r="E60" s="257"/>
      <c r="F60" s="257"/>
      <c r="G60" s="257"/>
      <c r="H60" s="258"/>
      <c r="I60" s="258"/>
      <c r="J60" s="259">
        <f>F60+G60+H60+I60</f>
        <v>0</v>
      </c>
      <c r="K60" s="260"/>
      <c r="L60" s="260"/>
      <c r="M60" s="260"/>
      <c r="N60" s="260"/>
      <c r="O60" s="261">
        <f>E60-J60</f>
        <v>0</v>
      </c>
      <c r="P60" s="224"/>
    </row>
    <row r="61" spans="2:16" hidden="1" x14ac:dyDescent="0.25">
      <c r="B61" s="248"/>
      <c r="C61" s="262"/>
      <c r="D61" s="263"/>
      <c r="E61" s="264"/>
      <c r="F61" s="264"/>
      <c r="G61" s="264"/>
      <c r="H61" s="265"/>
      <c r="I61" s="265"/>
      <c r="J61" s="265"/>
      <c r="K61" s="266"/>
      <c r="L61" s="266"/>
      <c r="M61" s="266"/>
      <c r="N61" s="266"/>
      <c r="O61" s="267"/>
      <c r="P61" s="224"/>
    </row>
    <row r="62" spans="2:16" hidden="1" x14ac:dyDescent="0.25">
      <c r="B62" s="94"/>
      <c r="C62" s="95"/>
      <c r="D62" s="93"/>
      <c r="E62" s="39"/>
      <c r="F62" s="39"/>
      <c r="G62" s="39"/>
      <c r="H62" s="40"/>
      <c r="I62" s="40"/>
      <c r="J62" s="40"/>
      <c r="K62" s="42"/>
      <c r="L62" s="42"/>
      <c r="M62" s="42"/>
      <c r="N62" s="42"/>
      <c r="O62" s="96"/>
      <c r="P62" s="224"/>
    </row>
    <row r="63" spans="2:16" x14ac:dyDescent="0.25">
      <c r="B63" s="90" t="s">
        <v>136</v>
      </c>
      <c r="C63" s="91" t="s">
        <v>37</v>
      </c>
      <c r="D63" s="33" t="s">
        <v>92</v>
      </c>
      <c r="E63" s="160">
        <f t="shared" ref="E63:J63" si="1">E64+E65</f>
        <v>0</v>
      </c>
      <c r="F63" s="97">
        <f t="shared" si="1"/>
        <v>0</v>
      </c>
      <c r="G63" s="97">
        <f t="shared" si="1"/>
        <v>0</v>
      </c>
      <c r="H63" s="97">
        <f t="shared" si="1"/>
        <v>0</v>
      </c>
      <c r="I63" s="97">
        <f t="shared" si="1"/>
        <v>0</v>
      </c>
      <c r="J63" s="97">
        <f t="shared" si="1"/>
        <v>0</v>
      </c>
      <c r="K63" s="98"/>
      <c r="L63" s="98"/>
      <c r="M63" s="98"/>
      <c r="N63" s="175"/>
      <c r="O63" s="99">
        <f>O64+O65</f>
        <v>0</v>
      </c>
      <c r="P63" s="224"/>
    </row>
    <row r="64" spans="2:16" x14ac:dyDescent="0.25">
      <c r="B64" s="100" t="s">
        <v>38</v>
      </c>
      <c r="C64" s="101" t="s">
        <v>39</v>
      </c>
      <c r="D64" s="33" t="s">
        <v>40</v>
      </c>
      <c r="E64" s="12"/>
      <c r="F64" s="12"/>
      <c r="G64" s="12"/>
      <c r="H64" s="13"/>
      <c r="I64" s="13"/>
      <c r="J64" s="41">
        <f>F64+G64+H64+I64</f>
        <v>0</v>
      </c>
      <c r="K64" s="42"/>
      <c r="L64" s="42"/>
      <c r="M64" s="42"/>
      <c r="N64" s="42"/>
      <c r="O64" s="43">
        <f>E64-J64</f>
        <v>0</v>
      </c>
      <c r="P64" s="224"/>
    </row>
    <row r="65" spans="2:16" x14ac:dyDescent="0.25">
      <c r="B65" s="100" t="s">
        <v>41</v>
      </c>
      <c r="C65" s="101" t="s">
        <v>42</v>
      </c>
      <c r="D65" s="33" t="s">
        <v>43</v>
      </c>
      <c r="E65" s="12"/>
      <c r="F65" s="12"/>
      <c r="G65" s="12"/>
      <c r="H65" s="13"/>
      <c r="I65" s="13"/>
      <c r="J65" s="41">
        <f>F65+G65+H65+I65</f>
        <v>0</v>
      </c>
      <c r="K65" s="42"/>
      <c r="L65" s="42"/>
      <c r="M65" s="42"/>
      <c r="N65" s="42"/>
      <c r="O65" s="43">
        <f>E65-J65</f>
        <v>0</v>
      </c>
      <c r="P65" s="224"/>
    </row>
    <row r="66" spans="2:16" ht="24" x14ac:dyDescent="0.25">
      <c r="B66" s="90" t="s">
        <v>114</v>
      </c>
      <c r="C66" s="91" t="s">
        <v>44</v>
      </c>
      <c r="D66" s="33"/>
      <c r="E66" s="34">
        <v>0</v>
      </c>
      <c r="F66" s="34">
        <v>0</v>
      </c>
      <c r="G66" s="34">
        <v>0</v>
      </c>
      <c r="H66" s="35">
        <v>0</v>
      </c>
      <c r="I66" s="35">
        <v>0</v>
      </c>
      <c r="J66" s="35">
        <v>0</v>
      </c>
      <c r="K66" s="36"/>
      <c r="L66" s="36"/>
      <c r="M66" s="36"/>
      <c r="N66" s="36"/>
      <c r="O66" s="92">
        <v>0</v>
      </c>
      <c r="P66" s="224"/>
    </row>
    <row r="67" spans="2:16" x14ac:dyDescent="0.25">
      <c r="B67" s="240"/>
      <c r="C67" s="241"/>
      <c r="D67" s="242"/>
      <c r="E67" s="243"/>
      <c r="F67" s="243"/>
      <c r="G67" s="243"/>
      <c r="H67" s="244"/>
      <c r="I67" s="244"/>
      <c r="J67" s="245">
        <f>F67+G67+H67+I67</f>
        <v>0</v>
      </c>
      <c r="K67" s="246"/>
      <c r="L67" s="246"/>
      <c r="M67" s="246"/>
      <c r="N67" s="246"/>
      <c r="O67" s="247">
        <f>E67-J67</f>
        <v>0</v>
      </c>
      <c r="P67" s="224"/>
    </row>
    <row r="68" spans="2:16" ht="15.75" hidden="1" thickBot="1" x14ac:dyDescent="0.3">
      <c r="B68" s="248"/>
      <c r="C68" s="249"/>
      <c r="D68" s="250"/>
      <c r="E68" s="251"/>
      <c r="F68" s="251"/>
      <c r="G68" s="251"/>
      <c r="H68" s="252"/>
      <c r="I68" s="252"/>
      <c r="J68" s="252"/>
      <c r="K68" s="253"/>
      <c r="L68" s="253"/>
      <c r="M68" s="253"/>
      <c r="N68" s="253"/>
      <c r="O68" s="254"/>
      <c r="P68" s="224"/>
    </row>
    <row r="69" spans="2:16" ht="18" hidden="1" customHeight="1" thickBot="1" x14ac:dyDescent="0.3">
      <c r="B69" s="94"/>
      <c r="C69" s="208"/>
      <c r="D69" s="209"/>
      <c r="E69" s="210"/>
      <c r="F69" s="210"/>
      <c r="G69" s="210"/>
      <c r="H69" s="133"/>
      <c r="I69" s="133"/>
      <c r="J69" s="133"/>
      <c r="K69" s="211"/>
      <c r="L69" s="211"/>
      <c r="M69" s="211"/>
      <c r="N69" s="211"/>
      <c r="O69" s="212"/>
      <c r="P69" s="224"/>
    </row>
    <row r="70" spans="2:16" ht="15" customHeight="1" x14ac:dyDescent="0.25">
      <c r="B70" s="58"/>
      <c r="C70" s="120"/>
      <c r="D70" s="120"/>
      <c r="E70" s="121"/>
      <c r="F70" s="122"/>
      <c r="G70" s="122"/>
      <c r="H70" s="122"/>
      <c r="I70" s="122"/>
      <c r="J70" s="122"/>
      <c r="K70" s="123"/>
      <c r="L70" s="123"/>
      <c r="M70" s="123"/>
      <c r="N70" s="123"/>
      <c r="O70" s="84" t="s">
        <v>116</v>
      </c>
      <c r="P70" s="230"/>
    </row>
    <row r="71" spans="2:16" ht="15" customHeight="1" x14ac:dyDescent="0.25">
      <c r="B71" s="284" t="s">
        <v>113</v>
      </c>
      <c r="C71" s="277" t="s">
        <v>63</v>
      </c>
      <c r="D71" s="277" t="s">
        <v>64</v>
      </c>
      <c r="E71" s="268" t="s">
        <v>65</v>
      </c>
      <c r="F71" s="269" t="s">
        <v>21</v>
      </c>
      <c r="G71" s="269"/>
      <c r="H71" s="269"/>
      <c r="I71" s="269"/>
      <c r="J71" s="269"/>
      <c r="K71" s="187"/>
      <c r="L71" s="187"/>
      <c r="M71" s="187"/>
      <c r="N71" s="187"/>
      <c r="O71" s="268" t="s">
        <v>131</v>
      </c>
      <c r="P71" s="222"/>
    </row>
    <row r="72" spans="2:16" ht="15" customHeight="1" x14ac:dyDescent="0.25">
      <c r="B72" s="284"/>
      <c r="C72" s="278"/>
      <c r="D72" s="278"/>
      <c r="E72" s="268"/>
      <c r="F72" s="268" t="s">
        <v>66</v>
      </c>
      <c r="G72" s="268" t="s">
        <v>67</v>
      </c>
      <c r="H72" s="268" t="s">
        <v>68</v>
      </c>
      <c r="I72" s="268" t="s">
        <v>69</v>
      </c>
      <c r="J72" s="269" t="s">
        <v>22</v>
      </c>
      <c r="K72" s="187"/>
      <c r="L72" s="187"/>
      <c r="M72" s="187"/>
      <c r="N72" s="187"/>
      <c r="O72" s="268"/>
      <c r="P72" s="222"/>
    </row>
    <row r="73" spans="2:16" ht="15" customHeight="1" x14ac:dyDescent="0.25">
      <c r="B73" s="284"/>
      <c r="C73" s="278"/>
      <c r="D73" s="278"/>
      <c r="E73" s="268"/>
      <c r="F73" s="268"/>
      <c r="G73" s="268"/>
      <c r="H73" s="268"/>
      <c r="I73" s="268"/>
      <c r="J73" s="269"/>
      <c r="K73" s="187"/>
      <c r="L73" s="187"/>
      <c r="M73" s="187"/>
      <c r="N73" s="187"/>
      <c r="O73" s="268"/>
      <c r="P73" s="222"/>
    </row>
    <row r="74" spans="2:16" ht="15" customHeight="1" thickBot="1" x14ac:dyDescent="0.3">
      <c r="B74" s="186">
        <v>1</v>
      </c>
      <c r="C74" s="27">
        <v>2</v>
      </c>
      <c r="D74" s="27">
        <v>3</v>
      </c>
      <c r="E74" s="28" t="s">
        <v>23</v>
      </c>
      <c r="F74" s="29" t="s">
        <v>24</v>
      </c>
      <c r="G74" s="28" t="s">
        <v>25</v>
      </c>
      <c r="H74" s="28" t="s">
        <v>26</v>
      </c>
      <c r="I74" s="28" t="s">
        <v>27</v>
      </c>
      <c r="J74" s="28" t="s">
        <v>28</v>
      </c>
      <c r="K74" s="30"/>
      <c r="L74" s="30"/>
      <c r="M74" s="30"/>
      <c r="N74" s="30"/>
      <c r="O74" s="30" t="s">
        <v>29</v>
      </c>
      <c r="P74" s="223"/>
    </row>
    <row r="75" spans="2:16" x14ac:dyDescent="0.25">
      <c r="B75" s="102" t="s">
        <v>45</v>
      </c>
      <c r="C75" s="101" t="s">
        <v>46</v>
      </c>
      <c r="D75" s="33" t="s">
        <v>92</v>
      </c>
      <c r="E75" s="12">
        <v>1027076.75</v>
      </c>
      <c r="F75" s="34">
        <f>F76+F77</f>
        <v>-3598899.7</v>
      </c>
      <c r="G75" s="34">
        <f>G76+G77</f>
        <v>0</v>
      </c>
      <c r="H75" s="34">
        <f>H76+H77</f>
        <v>0</v>
      </c>
      <c r="I75" s="34">
        <f>I76+I77</f>
        <v>0</v>
      </c>
      <c r="J75" s="34">
        <f>J76+J77</f>
        <v>-3598899.7</v>
      </c>
      <c r="K75" s="42"/>
      <c r="L75" s="42"/>
      <c r="M75" s="42"/>
      <c r="N75" s="42"/>
      <c r="O75" s="103">
        <f>E75-J75</f>
        <v>4625976.45</v>
      </c>
      <c r="P75" s="224"/>
    </row>
    <row r="76" spans="2:16" x14ac:dyDescent="0.25">
      <c r="B76" s="100" t="s">
        <v>137</v>
      </c>
      <c r="C76" s="101" t="s">
        <v>47</v>
      </c>
      <c r="D76" s="33" t="s">
        <v>40</v>
      </c>
      <c r="E76" s="15"/>
      <c r="F76" s="12">
        <v>-12296858</v>
      </c>
      <c r="G76" s="12"/>
      <c r="H76" s="13"/>
      <c r="I76" s="191"/>
      <c r="J76" s="41">
        <f>F76+G76+H76</f>
        <v>-12296858</v>
      </c>
      <c r="K76" s="66"/>
      <c r="L76" s="66"/>
      <c r="M76" s="66"/>
      <c r="N76" s="66"/>
      <c r="O76" s="104" t="s">
        <v>33</v>
      </c>
      <c r="P76" s="228"/>
    </row>
    <row r="77" spans="2:16" x14ac:dyDescent="0.25">
      <c r="B77" s="100" t="s">
        <v>138</v>
      </c>
      <c r="C77" s="101" t="s">
        <v>48</v>
      </c>
      <c r="D77" s="33" t="s">
        <v>43</v>
      </c>
      <c r="E77" s="15"/>
      <c r="F77" s="12">
        <v>8697958.3000000007</v>
      </c>
      <c r="G77" s="12"/>
      <c r="H77" s="13"/>
      <c r="I77" s="191"/>
      <c r="J77" s="41">
        <f>F77+G77+H77</f>
        <v>8697958.3000000007</v>
      </c>
      <c r="K77" s="66"/>
      <c r="L77" s="66"/>
      <c r="M77" s="66"/>
      <c r="N77" s="66"/>
      <c r="O77" s="104" t="s">
        <v>33</v>
      </c>
      <c r="P77" s="228"/>
    </row>
    <row r="78" spans="2:16" ht="36.75" x14ac:dyDescent="0.25">
      <c r="B78" s="102" t="s">
        <v>139</v>
      </c>
      <c r="C78" s="101" t="s">
        <v>49</v>
      </c>
      <c r="D78" s="105" t="s">
        <v>92</v>
      </c>
      <c r="E78" s="160">
        <f>E79+E80</f>
        <v>0</v>
      </c>
      <c r="F78" s="160">
        <f>F79+F80</f>
        <v>0</v>
      </c>
      <c r="G78" s="160">
        <f>G79+G80</f>
        <v>0</v>
      </c>
      <c r="H78" s="160">
        <f>H79+H80</f>
        <v>0</v>
      </c>
      <c r="I78" s="160">
        <f>I79+I80</f>
        <v>0</v>
      </c>
      <c r="J78" s="192">
        <v>0</v>
      </c>
      <c r="K78" s="106"/>
      <c r="L78" s="106"/>
      <c r="M78" s="106"/>
      <c r="N78" s="106"/>
      <c r="O78" s="103">
        <f>E78-J78</f>
        <v>0</v>
      </c>
      <c r="P78" s="224"/>
    </row>
    <row r="79" spans="2:16" ht="15" customHeight="1" x14ac:dyDescent="0.25">
      <c r="B79" s="100" t="s">
        <v>140</v>
      </c>
      <c r="C79" s="91" t="s">
        <v>50</v>
      </c>
      <c r="D79" s="107" t="s">
        <v>40</v>
      </c>
      <c r="E79" s="108"/>
      <c r="F79" s="162"/>
      <c r="G79" s="163"/>
      <c r="H79" s="162"/>
      <c r="I79" s="108"/>
      <c r="J79" s="41">
        <f>F79+G79+H79+I79</f>
        <v>0</v>
      </c>
      <c r="K79" s="109"/>
      <c r="L79" s="109"/>
      <c r="M79" s="109"/>
      <c r="N79" s="109"/>
      <c r="O79" s="110" t="s">
        <v>33</v>
      </c>
      <c r="P79" s="228"/>
    </row>
    <row r="80" spans="2:16" ht="15" customHeight="1" x14ac:dyDescent="0.25">
      <c r="B80" s="100" t="s">
        <v>141</v>
      </c>
      <c r="C80" s="101" t="s">
        <v>51</v>
      </c>
      <c r="D80" s="111" t="s">
        <v>43</v>
      </c>
      <c r="E80" s="112"/>
      <c r="F80" s="164"/>
      <c r="G80" s="165"/>
      <c r="H80" s="164"/>
      <c r="I80" s="112"/>
      <c r="J80" s="41">
        <f>F80+G80+H80+I80</f>
        <v>0</v>
      </c>
      <c r="K80" s="113"/>
      <c r="L80" s="113"/>
      <c r="M80" s="113"/>
      <c r="N80" s="113"/>
      <c r="O80" s="104" t="s">
        <v>33</v>
      </c>
      <c r="P80" s="228"/>
    </row>
    <row r="81" spans="2:16" ht="36.75" x14ac:dyDescent="0.25">
      <c r="B81" s="102" t="s">
        <v>142</v>
      </c>
      <c r="C81" s="101" t="s">
        <v>52</v>
      </c>
      <c r="D81" s="105" t="s">
        <v>92</v>
      </c>
      <c r="E81" s="160">
        <f>E82+E83</f>
        <v>0</v>
      </c>
      <c r="F81" s="160">
        <f>F82+F83</f>
        <v>0</v>
      </c>
      <c r="G81" s="160">
        <f>G82+G83</f>
        <v>0</v>
      </c>
      <c r="H81" s="112">
        <v>0</v>
      </c>
      <c r="I81" s="112">
        <v>0</v>
      </c>
      <c r="J81" s="160">
        <f>J82+J83</f>
        <v>0</v>
      </c>
      <c r="K81" s="114"/>
      <c r="L81" s="114"/>
      <c r="M81" s="114"/>
      <c r="N81" s="176"/>
      <c r="O81" s="161">
        <f>O82+O83</f>
        <v>0</v>
      </c>
      <c r="P81" s="224"/>
    </row>
    <row r="82" spans="2:16" ht="23.25" x14ac:dyDescent="0.25">
      <c r="B82" s="100" t="s">
        <v>143</v>
      </c>
      <c r="C82" s="91" t="s">
        <v>53</v>
      </c>
      <c r="D82" s="107"/>
      <c r="E82" s="162"/>
      <c r="F82" s="162"/>
      <c r="G82" s="163"/>
      <c r="H82" s="108"/>
      <c r="I82" s="108"/>
      <c r="J82" s="41">
        <f>F82+G82+H82+I82</f>
        <v>0</v>
      </c>
      <c r="K82" s="115"/>
      <c r="L82" s="115"/>
      <c r="M82" s="115"/>
      <c r="N82" s="188"/>
      <c r="O82" s="103">
        <f>E82-J82</f>
        <v>0</v>
      </c>
      <c r="P82" s="224"/>
    </row>
    <row r="83" spans="2:16" ht="23.25" x14ac:dyDescent="0.25">
      <c r="B83" s="100" t="s">
        <v>144</v>
      </c>
      <c r="C83" s="197" t="s">
        <v>54</v>
      </c>
      <c r="D83" s="201"/>
      <c r="E83" s="202"/>
      <c r="F83" s="202"/>
      <c r="G83" s="203"/>
      <c r="H83" s="198"/>
      <c r="I83" s="198"/>
      <c r="J83" s="204">
        <f>F83+G83+H83+I83</f>
        <v>0</v>
      </c>
      <c r="K83" s="205"/>
      <c r="L83" s="205"/>
      <c r="M83" s="205"/>
      <c r="N83" s="115"/>
      <c r="O83" s="206">
        <f>E83-J83</f>
        <v>0</v>
      </c>
      <c r="P83" s="224"/>
    </row>
    <row r="84" spans="2:16" ht="36.75" x14ac:dyDescent="0.25">
      <c r="B84" s="102" t="s">
        <v>145</v>
      </c>
      <c r="C84" s="101" t="s">
        <v>55</v>
      </c>
      <c r="D84" s="105" t="s">
        <v>92</v>
      </c>
      <c r="E84" s="199">
        <f t="shared" ref="E84:J84" si="2">E85+E86</f>
        <v>0</v>
      </c>
      <c r="F84" s="199">
        <f t="shared" si="2"/>
        <v>0</v>
      </c>
      <c r="G84" s="199">
        <f t="shared" si="2"/>
        <v>0</v>
      </c>
      <c r="H84" s="199">
        <f t="shared" si="2"/>
        <v>0</v>
      </c>
      <c r="I84" s="199">
        <f t="shared" si="2"/>
        <v>0</v>
      </c>
      <c r="J84" s="199">
        <f t="shared" si="2"/>
        <v>0</v>
      </c>
      <c r="K84" s="114"/>
      <c r="L84" s="114"/>
      <c r="M84" s="114"/>
      <c r="N84" s="176"/>
      <c r="O84" s="200">
        <f>O85+O86</f>
        <v>0</v>
      </c>
      <c r="P84" s="224"/>
    </row>
    <row r="85" spans="2:16" ht="34.5" x14ac:dyDescent="0.25">
      <c r="B85" s="100" t="s">
        <v>146</v>
      </c>
      <c r="C85" s="91" t="s">
        <v>56</v>
      </c>
      <c r="D85" s="107"/>
      <c r="E85" s="162"/>
      <c r="F85" s="162"/>
      <c r="G85" s="163"/>
      <c r="H85" s="162"/>
      <c r="I85" s="162"/>
      <c r="J85" s="124">
        <f>F85+G85+H85+I85</f>
        <v>0</v>
      </c>
      <c r="K85" s="115"/>
      <c r="L85" s="115"/>
      <c r="M85" s="115"/>
      <c r="N85" s="115"/>
      <c r="O85" s="103">
        <f>E85-J85</f>
        <v>0</v>
      </c>
      <c r="P85" s="224"/>
    </row>
    <row r="86" spans="2:16" ht="35.25" thickBot="1" x14ac:dyDescent="0.3">
      <c r="B86" s="125" t="s">
        <v>147</v>
      </c>
      <c r="C86" s="116" t="s">
        <v>57</v>
      </c>
      <c r="D86" s="117"/>
      <c r="E86" s="166"/>
      <c r="F86" s="166"/>
      <c r="G86" s="167"/>
      <c r="H86" s="166"/>
      <c r="I86" s="166"/>
      <c r="J86" s="118">
        <f>F86+G86+H86+I86</f>
        <v>0</v>
      </c>
      <c r="K86" s="119"/>
      <c r="L86" s="119"/>
      <c r="M86" s="119"/>
      <c r="N86" s="119"/>
      <c r="O86" s="126">
        <f>E86-J86</f>
        <v>0</v>
      </c>
      <c r="P86" s="224"/>
    </row>
    <row r="87" spans="2:16" x14ac:dyDescent="0.25"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232"/>
    </row>
    <row r="88" spans="2:16" x14ac:dyDescent="0.25">
      <c r="B88" s="127"/>
      <c r="C88" s="270" t="s">
        <v>71</v>
      </c>
      <c r="D88" s="270"/>
      <c r="E88" s="270"/>
      <c r="F88" s="270"/>
      <c r="G88" s="270"/>
      <c r="H88" s="270"/>
      <c r="I88" s="270"/>
      <c r="J88" s="270"/>
      <c r="K88" s="129"/>
      <c r="L88" s="129"/>
      <c r="M88" s="129"/>
      <c r="N88" s="129"/>
      <c r="O88" s="128"/>
      <c r="P88" s="228"/>
    </row>
    <row r="89" spans="2:16" x14ac:dyDescent="0.25">
      <c r="B89" s="127"/>
      <c r="C89" s="185"/>
      <c r="D89" s="185"/>
      <c r="E89" s="185"/>
      <c r="F89" s="185"/>
      <c r="G89" s="185"/>
      <c r="H89" s="185"/>
      <c r="I89" s="307"/>
      <c r="J89" s="307"/>
      <c r="K89" s="129"/>
      <c r="L89" s="129"/>
      <c r="M89" s="129"/>
      <c r="N89" s="129"/>
      <c r="O89" s="128"/>
      <c r="P89" s="228"/>
    </row>
    <row r="90" spans="2:16" x14ac:dyDescent="0.25">
      <c r="B90" s="284" t="s">
        <v>113</v>
      </c>
      <c r="C90" s="277" t="s">
        <v>72</v>
      </c>
      <c r="D90" s="277" t="s">
        <v>73</v>
      </c>
      <c r="E90" s="269" t="s">
        <v>58</v>
      </c>
      <c r="F90" s="269"/>
      <c r="G90" s="269"/>
      <c r="H90" s="269"/>
      <c r="I90" s="269"/>
      <c r="J90" s="287"/>
      <c r="K90" s="130"/>
      <c r="L90" s="130"/>
      <c r="M90" s="130"/>
      <c r="N90" s="130"/>
      <c r="O90" s="128"/>
      <c r="P90" s="228"/>
    </row>
    <row r="91" spans="2:16" x14ac:dyDescent="0.25">
      <c r="B91" s="284"/>
      <c r="C91" s="278"/>
      <c r="D91" s="277"/>
      <c r="E91" s="268" t="s">
        <v>74</v>
      </c>
      <c r="F91" s="268" t="s">
        <v>75</v>
      </c>
      <c r="G91" s="268" t="s">
        <v>76</v>
      </c>
      <c r="H91" s="268" t="s">
        <v>69</v>
      </c>
      <c r="I91" s="269" t="s">
        <v>22</v>
      </c>
      <c r="J91" s="287"/>
      <c r="K91" s="130"/>
      <c r="L91" s="130"/>
      <c r="M91" s="130"/>
      <c r="N91" s="130"/>
      <c r="O91" s="128"/>
      <c r="P91" s="228"/>
    </row>
    <row r="92" spans="2:16" x14ac:dyDescent="0.25">
      <c r="B92" s="284"/>
      <c r="C92" s="278"/>
      <c r="D92" s="277"/>
      <c r="E92" s="268"/>
      <c r="F92" s="268"/>
      <c r="G92" s="268"/>
      <c r="H92" s="268"/>
      <c r="I92" s="269"/>
      <c r="J92" s="287"/>
      <c r="K92" s="130"/>
      <c r="L92" s="130"/>
      <c r="M92" s="130"/>
      <c r="N92" s="130"/>
      <c r="O92" s="128"/>
      <c r="P92" s="228"/>
    </row>
    <row r="93" spans="2:16" x14ac:dyDescent="0.25">
      <c r="B93" s="284"/>
      <c r="C93" s="278"/>
      <c r="D93" s="277"/>
      <c r="E93" s="268"/>
      <c r="F93" s="268"/>
      <c r="G93" s="268"/>
      <c r="H93" s="268"/>
      <c r="I93" s="269"/>
      <c r="J93" s="287"/>
      <c r="K93" s="130"/>
      <c r="L93" s="130"/>
      <c r="M93" s="130"/>
      <c r="N93" s="130"/>
      <c r="O93" s="128"/>
      <c r="P93" s="228"/>
    </row>
    <row r="94" spans="2:16" ht="15.75" thickBot="1" x14ac:dyDescent="0.3">
      <c r="B94" s="26">
        <v>1</v>
      </c>
      <c r="C94" s="27">
        <v>2</v>
      </c>
      <c r="D94" s="27">
        <v>3</v>
      </c>
      <c r="E94" s="29" t="s">
        <v>23</v>
      </c>
      <c r="F94" s="29" t="s">
        <v>24</v>
      </c>
      <c r="G94" s="28" t="s">
        <v>25</v>
      </c>
      <c r="H94" s="28" t="s">
        <v>26</v>
      </c>
      <c r="I94" s="271" t="s">
        <v>27</v>
      </c>
      <c r="J94" s="272"/>
      <c r="K94" s="130"/>
      <c r="L94" s="130"/>
      <c r="M94" s="130"/>
      <c r="N94" s="130"/>
      <c r="O94" s="128"/>
      <c r="P94" s="228"/>
    </row>
    <row r="95" spans="2:16" ht="24.75" x14ac:dyDescent="0.25">
      <c r="B95" s="131" t="s">
        <v>129</v>
      </c>
      <c r="C95" s="32" t="s">
        <v>59</v>
      </c>
      <c r="D95" s="63" t="s">
        <v>33</v>
      </c>
      <c r="E95" s="214"/>
      <c r="F95" s="215"/>
      <c r="G95" s="214"/>
      <c r="H95" s="214"/>
      <c r="I95" s="293">
        <f>E95+F95+G95+H95</f>
        <v>0</v>
      </c>
      <c r="J95" s="294"/>
      <c r="K95" s="128"/>
      <c r="L95" s="128"/>
      <c r="M95" s="128"/>
      <c r="N95" s="128"/>
      <c r="O95" s="128"/>
      <c r="P95" s="228"/>
    </row>
    <row r="96" spans="2:16" ht="15.75" thickBot="1" x14ac:dyDescent="0.3">
      <c r="B96" s="132" t="s">
        <v>130</v>
      </c>
      <c r="C96" s="116" t="s">
        <v>60</v>
      </c>
      <c r="D96" s="213"/>
      <c r="E96" s="216"/>
      <c r="F96" s="216"/>
      <c r="G96" s="216"/>
      <c r="H96" s="216"/>
      <c r="I96" s="295">
        <f>E96+F96+G96+H96</f>
        <v>0</v>
      </c>
      <c r="J96" s="296"/>
      <c r="K96" s="128"/>
      <c r="L96" s="128"/>
      <c r="M96" s="128"/>
      <c r="N96" s="128"/>
      <c r="O96" s="128"/>
      <c r="P96" s="228"/>
    </row>
    <row r="97" spans="2:16" x14ac:dyDescent="0.25">
      <c r="B97" s="303"/>
      <c r="C97" s="303"/>
      <c r="D97" s="303"/>
      <c r="E97" s="303"/>
      <c r="F97" s="303"/>
      <c r="G97" s="303"/>
      <c r="H97" s="303"/>
      <c r="I97" s="303"/>
      <c r="J97" s="303"/>
      <c r="K97" s="128"/>
      <c r="L97" s="128"/>
      <c r="M97" s="128"/>
      <c r="N97" s="128"/>
      <c r="O97" s="128"/>
      <c r="P97" s="228"/>
    </row>
    <row r="98" spans="2:16" ht="15" customHeight="1" x14ac:dyDescent="0.25">
      <c r="B98" s="134"/>
      <c r="C98" s="135"/>
      <c r="D98" s="135"/>
      <c r="E98" s="136"/>
      <c r="F98" s="289" t="s">
        <v>87</v>
      </c>
      <c r="G98" s="289"/>
      <c r="H98" s="289"/>
      <c r="I98" s="136"/>
      <c r="J98" s="136"/>
      <c r="K98" s="136"/>
      <c r="L98" s="136"/>
      <c r="M98" s="136"/>
      <c r="N98" s="136"/>
      <c r="O98" s="128"/>
      <c r="P98" s="228"/>
    </row>
    <row r="99" spans="2:16" x14ac:dyDescent="0.25">
      <c r="B99" s="137" t="s">
        <v>88</v>
      </c>
      <c r="C99" s="300" t="s">
        <v>210</v>
      </c>
      <c r="D99" s="300"/>
      <c r="E99" s="300"/>
      <c r="F99" s="289"/>
      <c r="G99" s="289"/>
      <c r="H99" s="289"/>
      <c r="I99" s="292" t="s">
        <v>211</v>
      </c>
      <c r="J99" s="292"/>
      <c r="K99" s="138"/>
      <c r="L99" s="139"/>
      <c r="M99" s="139"/>
      <c r="N99" s="139"/>
      <c r="O99" s="139"/>
      <c r="P99" s="233"/>
    </row>
    <row r="100" spans="2:16" x14ac:dyDescent="0.25">
      <c r="B100" s="140" t="s">
        <v>86</v>
      </c>
      <c r="C100" s="288" t="s">
        <v>77</v>
      </c>
      <c r="D100" s="288"/>
      <c r="E100" s="288"/>
      <c r="F100" s="56"/>
      <c r="G100" s="290" t="s">
        <v>79</v>
      </c>
      <c r="H100" s="290"/>
      <c r="I100" s="291" t="s">
        <v>77</v>
      </c>
      <c r="J100" s="291"/>
      <c r="K100" s="141"/>
      <c r="L100" s="142"/>
      <c r="M100" s="142"/>
      <c r="N100" s="142"/>
      <c r="O100" s="142"/>
      <c r="P100" s="234"/>
    </row>
    <row r="101" spans="2:16" x14ac:dyDescent="0.25">
      <c r="B101" s="143" t="s">
        <v>89</v>
      </c>
      <c r="C101" s="300"/>
      <c r="D101" s="300"/>
      <c r="E101" s="300"/>
      <c r="F101" s="139"/>
      <c r="G101" s="144"/>
      <c r="H101" s="144"/>
      <c r="I101" s="144"/>
      <c r="J101" s="144"/>
      <c r="K101" s="144"/>
      <c r="L101" s="144"/>
      <c r="M101" s="144"/>
      <c r="N101" s="144"/>
      <c r="O101" s="145"/>
      <c r="P101" s="235"/>
    </row>
    <row r="102" spans="2:16" x14ac:dyDescent="0.25">
      <c r="B102" s="140" t="s">
        <v>90</v>
      </c>
      <c r="C102" s="291" t="s">
        <v>91</v>
      </c>
      <c r="D102" s="291"/>
      <c r="E102" s="291"/>
      <c r="F102" s="142"/>
      <c r="G102" s="144"/>
      <c r="H102" s="297"/>
      <c r="I102" s="297"/>
      <c r="J102" s="297"/>
      <c r="K102" s="146"/>
      <c r="L102" s="146"/>
      <c r="M102" s="146"/>
      <c r="N102" s="146"/>
      <c r="O102" s="145"/>
      <c r="P102" s="235"/>
    </row>
    <row r="103" spans="2:16" ht="16.5" customHeight="1" x14ac:dyDescent="0.25">
      <c r="B103" s="147"/>
      <c r="C103" s="147"/>
      <c r="D103" s="147"/>
      <c r="E103" s="314" t="s">
        <v>61</v>
      </c>
      <c r="F103" s="314"/>
      <c r="G103" s="148"/>
      <c r="H103" s="298"/>
      <c r="I103" s="298"/>
      <c r="J103" s="298"/>
      <c r="K103" s="146"/>
      <c r="L103" s="146"/>
      <c r="M103" s="146"/>
      <c r="N103" s="146"/>
      <c r="O103" s="149"/>
      <c r="P103" s="236"/>
    </row>
    <row r="104" spans="2:16" x14ac:dyDescent="0.25">
      <c r="B104" s="147"/>
      <c r="C104" s="147"/>
      <c r="D104" s="147"/>
      <c r="E104" s="144"/>
      <c r="F104" s="144"/>
      <c r="G104" s="144"/>
      <c r="H104" s="291" t="s">
        <v>80</v>
      </c>
      <c r="I104" s="291"/>
      <c r="J104" s="291"/>
      <c r="K104" s="150"/>
      <c r="L104" s="150"/>
      <c r="M104" s="150"/>
      <c r="N104" s="150"/>
      <c r="O104" s="55"/>
      <c r="P104" s="237"/>
    </row>
    <row r="105" spans="2:16" x14ac:dyDescent="0.25">
      <c r="B105" s="147"/>
      <c r="C105" s="147"/>
      <c r="D105" s="299" t="s">
        <v>78</v>
      </c>
      <c r="E105" s="299"/>
      <c r="F105" s="300"/>
      <c r="G105" s="300"/>
      <c r="H105" s="151"/>
      <c r="I105" s="300"/>
      <c r="J105" s="300"/>
      <c r="K105" s="150"/>
      <c r="L105" s="150"/>
      <c r="M105" s="150"/>
      <c r="N105" s="150"/>
      <c r="O105" s="55"/>
      <c r="P105" s="237"/>
    </row>
    <row r="106" spans="2:16" x14ac:dyDescent="0.25">
      <c r="B106" s="147"/>
      <c r="C106" s="147"/>
      <c r="D106" s="299" t="s">
        <v>81</v>
      </c>
      <c r="E106" s="299"/>
      <c r="F106" s="152" t="s">
        <v>82</v>
      </c>
      <c r="G106" s="148"/>
      <c r="H106" s="153" t="s">
        <v>83</v>
      </c>
      <c r="I106" s="291" t="s">
        <v>77</v>
      </c>
      <c r="J106" s="291"/>
      <c r="K106" s="154"/>
      <c r="L106" s="171"/>
      <c r="M106" s="154"/>
      <c r="N106" s="171"/>
      <c r="O106" s="55"/>
      <c r="P106" s="237"/>
    </row>
    <row r="107" spans="2:16" x14ac:dyDescent="0.25">
      <c r="B107" s="155" t="s">
        <v>84</v>
      </c>
      <c r="C107" s="300"/>
      <c r="D107" s="300"/>
      <c r="E107" s="300"/>
      <c r="F107" s="156"/>
      <c r="G107" s="300"/>
      <c r="H107" s="300"/>
      <c r="I107" s="300"/>
      <c r="J107" s="300"/>
      <c r="K107" s="150"/>
      <c r="L107" s="150"/>
      <c r="M107" s="150"/>
      <c r="N107" s="150"/>
      <c r="O107" s="55"/>
      <c r="P107" s="237"/>
    </row>
    <row r="108" spans="2:16" x14ac:dyDescent="0.25">
      <c r="B108" s="157"/>
      <c r="C108" s="291" t="s">
        <v>82</v>
      </c>
      <c r="D108" s="291"/>
      <c r="E108" s="291"/>
      <c r="F108" s="158" t="s">
        <v>83</v>
      </c>
      <c r="G108" s="291" t="s">
        <v>77</v>
      </c>
      <c r="H108" s="291"/>
      <c r="I108" s="291" t="s">
        <v>85</v>
      </c>
      <c r="J108" s="291"/>
      <c r="K108" s="154"/>
      <c r="L108" s="171"/>
      <c r="M108" s="154"/>
      <c r="N108" s="171"/>
      <c r="O108" s="55"/>
      <c r="P108" s="237"/>
    </row>
    <row r="109" spans="2:16" x14ac:dyDescent="0.25">
      <c r="B109" s="159"/>
      <c r="C109" s="159"/>
      <c r="D109" s="159"/>
      <c r="E109" s="57"/>
      <c r="F109" s="57"/>
      <c r="G109" s="159"/>
      <c r="H109" s="159"/>
      <c r="I109" s="55"/>
      <c r="J109" s="55"/>
      <c r="K109" s="55"/>
      <c r="L109" s="55"/>
      <c r="M109" s="55"/>
      <c r="N109" s="55"/>
      <c r="O109" s="55"/>
      <c r="P109" s="237"/>
    </row>
    <row r="110" spans="2:16" s="196" customFormat="1" x14ac:dyDescent="0.25">
      <c r="B110" s="328" t="s">
        <v>212</v>
      </c>
      <c r="C110" s="207"/>
      <c r="D110" s="207"/>
      <c r="E110" s="57"/>
      <c r="F110" s="57"/>
      <c r="G110" s="207"/>
      <c r="H110" s="207"/>
      <c r="I110" s="55"/>
      <c r="J110" s="55"/>
      <c r="K110" s="55"/>
      <c r="L110" s="55"/>
      <c r="M110" s="55"/>
      <c r="N110" s="55"/>
      <c r="O110" s="55"/>
      <c r="P110" s="237"/>
    </row>
    <row r="111" spans="2:16" ht="15.75" hidden="1" thickBot="1" x14ac:dyDescent="0.3">
      <c r="C111" s="315"/>
      <c r="D111" s="315"/>
      <c r="E111" s="315"/>
      <c r="F111" s="315"/>
      <c r="G111" s="315"/>
      <c r="H111" s="315"/>
      <c r="I111" s="11"/>
      <c r="J111" s="11"/>
      <c r="K111" s="11"/>
      <c r="L111" s="11"/>
      <c r="M111" s="11"/>
      <c r="N111" s="11"/>
      <c r="O111" s="9"/>
      <c r="P111" s="238"/>
    </row>
    <row r="112" spans="2:16" ht="48" hidden="1" customHeight="1" thickTop="1" thickBot="1" x14ac:dyDescent="0.3">
      <c r="C112" s="308"/>
      <c r="D112" s="309"/>
      <c r="E112" s="309"/>
      <c r="F112" s="312" t="s">
        <v>128</v>
      </c>
      <c r="G112" s="312"/>
      <c r="H112" s="313"/>
    </row>
    <row r="113" spans="2:16" ht="3.75" hidden="1" customHeight="1" thickTop="1" thickBot="1" x14ac:dyDescent="0.3">
      <c r="C113" s="306"/>
      <c r="D113" s="306"/>
      <c r="E113" s="306"/>
      <c r="F113" s="323"/>
      <c r="G113" s="323"/>
      <c r="H113" s="323"/>
    </row>
    <row r="114" spans="2:16" ht="13.5" hidden="1" customHeight="1" thickTop="1" x14ac:dyDescent="0.25">
      <c r="B114" s="10"/>
      <c r="C114" s="310" t="s">
        <v>119</v>
      </c>
      <c r="D114" s="311"/>
      <c r="E114" s="311"/>
      <c r="F114" s="324"/>
      <c r="G114" s="324"/>
      <c r="H114" s="325"/>
    </row>
    <row r="115" spans="2:16" ht="13.5" hidden="1" customHeight="1" x14ac:dyDescent="0.25">
      <c r="C115" s="304" t="s">
        <v>120</v>
      </c>
      <c r="D115" s="305"/>
      <c r="E115" s="305"/>
      <c r="F115" s="319"/>
      <c r="G115" s="319"/>
      <c r="H115" s="320"/>
    </row>
    <row r="116" spans="2:16" ht="13.5" hidden="1" customHeight="1" x14ac:dyDescent="0.25">
      <c r="C116" s="304" t="s">
        <v>121</v>
      </c>
      <c r="D116" s="305"/>
      <c r="E116" s="305"/>
      <c r="F116" s="321"/>
      <c r="G116" s="321"/>
      <c r="H116" s="322"/>
    </row>
    <row r="117" spans="2:16" ht="13.5" hidden="1" customHeight="1" x14ac:dyDescent="0.25">
      <c r="C117" s="304" t="s">
        <v>122</v>
      </c>
      <c r="D117" s="305"/>
      <c r="E117" s="305"/>
      <c r="F117" s="321"/>
      <c r="G117" s="321"/>
      <c r="H117" s="322"/>
    </row>
    <row r="118" spans="2:16" ht="13.5" hidden="1" customHeight="1" x14ac:dyDescent="0.25">
      <c r="C118" s="304" t="s">
        <v>123</v>
      </c>
      <c r="D118" s="305"/>
      <c r="E118" s="305"/>
      <c r="F118" s="321"/>
      <c r="G118" s="321"/>
      <c r="H118" s="322"/>
    </row>
    <row r="119" spans="2:16" ht="13.5" hidden="1" customHeight="1" x14ac:dyDescent="0.25">
      <c r="C119" s="304" t="s">
        <v>124</v>
      </c>
      <c r="D119" s="305"/>
      <c r="E119" s="305"/>
      <c r="F119" s="319"/>
      <c r="G119" s="319"/>
      <c r="H119" s="320"/>
    </row>
    <row r="120" spans="2:16" ht="13.5" hidden="1" customHeight="1" x14ac:dyDescent="0.25">
      <c r="C120" s="304" t="s">
        <v>125</v>
      </c>
      <c r="D120" s="305"/>
      <c r="E120" s="305"/>
      <c r="F120" s="319"/>
      <c r="G120" s="319"/>
      <c r="H120" s="320"/>
    </row>
    <row r="121" spans="2:16" ht="13.5" hidden="1" customHeight="1" x14ac:dyDescent="0.25">
      <c r="C121" s="304" t="s">
        <v>126</v>
      </c>
      <c r="D121" s="305"/>
      <c r="E121" s="305"/>
      <c r="F121" s="321"/>
      <c r="G121" s="321"/>
      <c r="H121" s="322"/>
    </row>
    <row r="122" spans="2:16" s="196" customFormat="1" ht="15.75" hidden="1" thickBot="1" x14ac:dyDescent="0.3">
      <c r="C122" s="317" t="s">
        <v>127</v>
      </c>
      <c r="D122" s="318"/>
      <c r="E122" s="318"/>
      <c r="F122" s="326"/>
      <c r="G122" s="326"/>
      <c r="H122" s="327"/>
      <c r="P122" s="239"/>
    </row>
    <row r="123" spans="2:16" ht="3.75" hidden="1" customHeight="1" thickTop="1" x14ac:dyDescent="0.25">
      <c r="C123" s="316"/>
      <c r="D123" s="316"/>
      <c r="E123" s="316"/>
      <c r="F123" s="316"/>
      <c r="G123" s="316"/>
      <c r="H123" s="316"/>
    </row>
    <row r="124" spans="2:16" hidden="1" x14ac:dyDescent="0.25"/>
  </sheetData>
  <mergeCells count="124">
    <mergeCell ref="F113:H113"/>
    <mergeCell ref="F114:H114"/>
    <mergeCell ref="F115:H115"/>
    <mergeCell ref="F116:H116"/>
    <mergeCell ref="F117:H117"/>
    <mergeCell ref="F118:H118"/>
    <mergeCell ref="F122:H122"/>
    <mergeCell ref="F123:H123"/>
    <mergeCell ref="C117:E117"/>
    <mergeCell ref="C118:E118"/>
    <mergeCell ref="C119:E119"/>
    <mergeCell ref="C120:E120"/>
    <mergeCell ref="C121:E121"/>
    <mergeCell ref="C122:E122"/>
    <mergeCell ref="C123:E123"/>
    <mergeCell ref="F119:H119"/>
    <mergeCell ref="F120:H120"/>
    <mergeCell ref="F121:H121"/>
    <mergeCell ref="C116:E116"/>
    <mergeCell ref="G72:G73"/>
    <mergeCell ref="H72:H73"/>
    <mergeCell ref="B97:J97"/>
    <mergeCell ref="D71:D73"/>
    <mergeCell ref="E71:E73"/>
    <mergeCell ref="F71:J71"/>
    <mergeCell ref="C113:E113"/>
    <mergeCell ref="I89:J89"/>
    <mergeCell ref="C88:J88"/>
    <mergeCell ref="C112:E112"/>
    <mergeCell ref="C114:E114"/>
    <mergeCell ref="C115:E115"/>
    <mergeCell ref="F112:H112"/>
    <mergeCell ref="E103:F103"/>
    <mergeCell ref="G107:H107"/>
    <mergeCell ref="F111:H111"/>
    <mergeCell ref="C111:E111"/>
    <mergeCell ref="C108:E108"/>
    <mergeCell ref="G108:H108"/>
    <mergeCell ref="F105:G105"/>
    <mergeCell ref="I106:J106"/>
    <mergeCell ref="C101:E101"/>
    <mergeCell ref="C99:E99"/>
    <mergeCell ref="C100:E100"/>
    <mergeCell ref="F98:H99"/>
    <mergeCell ref="G100:H100"/>
    <mergeCell ref="H104:J104"/>
    <mergeCell ref="I99:J99"/>
    <mergeCell ref="I100:J100"/>
    <mergeCell ref="I95:J95"/>
    <mergeCell ref="I96:J96"/>
    <mergeCell ref="I108:J108"/>
    <mergeCell ref="H102:J103"/>
    <mergeCell ref="D105:E105"/>
    <mergeCell ref="D106:E106"/>
    <mergeCell ref="C107:E107"/>
    <mergeCell ref="C102:E102"/>
    <mergeCell ref="I107:J107"/>
    <mergeCell ref="I105:J105"/>
    <mergeCell ref="B27:B29"/>
    <mergeCell ref="C27:C29"/>
    <mergeCell ref="D27:D29"/>
    <mergeCell ref="E27:E29"/>
    <mergeCell ref="F27:J27"/>
    <mergeCell ref="F28:F29"/>
    <mergeCell ref="G28:G29"/>
    <mergeCell ref="H28:H29"/>
    <mergeCell ref="B90:B93"/>
    <mergeCell ref="C90:C93"/>
    <mergeCell ref="D90:D93"/>
    <mergeCell ref="E90:J90"/>
    <mergeCell ref="E91:E93"/>
    <mergeCell ref="F91:F93"/>
    <mergeCell ref="G91:G93"/>
    <mergeCell ref="H91:H93"/>
    <mergeCell ref="I91:J93"/>
    <mergeCell ref="B52:O52"/>
    <mergeCell ref="B87:O87"/>
    <mergeCell ref="B71:B73"/>
    <mergeCell ref="C71:C73"/>
    <mergeCell ref="I72:I73"/>
    <mergeCell ref="G55:G56"/>
    <mergeCell ref="H55:H56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I94:J94"/>
    <mergeCell ref="F15:J15"/>
    <mergeCell ref="F72:F73"/>
    <mergeCell ref="F5:G5"/>
    <mergeCell ref="H5:I5"/>
    <mergeCell ref="C11:I11"/>
    <mergeCell ref="C14:I14"/>
    <mergeCell ref="C7:I7"/>
    <mergeCell ref="D15:D17"/>
    <mergeCell ref="E15:E17"/>
    <mergeCell ref="B25:O25"/>
    <mergeCell ref="I55:I56"/>
    <mergeCell ref="J55:J56"/>
    <mergeCell ref="C53:J53"/>
    <mergeCell ref="B54:B56"/>
    <mergeCell ref="C54:C56"/>
    <mergeCell ref="D54:D56"/>
    <mergeCell ref="E54:E56"/>
    <mergeCell ref="F54:J54"/>
    <mergeCell ref="F55:F56"/>
    <mergeCell ref="O15:O17"/>
    <mergeCell ref="O27:O29"/>
    <mergeCell ref="O54:O56"/>
    <mergeCell ref="O71:O73"/>
    <mergeCell ref="I16:I17"/>
    <mergeCell ref="J72:J73"/>
    <mergeCell ref="C26:J26"/>
    <mergeCell ref="F16:F17"/>
    <mergeCell ref="I28:I29"/>
    <mergeCell ref="J28:J29"/>
  </mergeCells>
  <pageMargins left="0.70866141732283472" right="0.70866141732283472" top="0.55118110236220474" bottom="0.55118110236220474" header="0.31496062992125984" footer="0.31496062992125984"/>
  <pageSetup paperSize="9" scale="77" orientation="landscape" blackAndWhite="1" r:id="rId1"/>
  <rowBreaks count="4" manualBreakCount="4">
    <brk id="24" max="16383" man="1"/>
    <brk id="51" max="16383" man="1"/>
    <brk id="69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Пользователь</cp:lastModifiedBy>
  <cp:lastPrinted>2022-01-14T09:06:59Z</cp:lastPrinted>
  <dcterms:created xsi:type="dcterms:W3CDTF">2016-03-17T11:04:34Z</dcterms:created>
  <dcterms:modified xsi:type="dcterms:W3CDTF">2022-01-14T09:16:15Z</dcterms:modified>
</cp:coreProperties>
</file>